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vscl200\GRP\ソリューション営業部\01_法人マーケティングチーム\99_HP掲載（ETFページ資料）\202404からの一式\元ファイル置き場\24年\変換完了\"/>
    </mc:Choice>
  </mc:AlternateContent>
  <xr:revisionPtr revIDLastSave="0" documentId="13_ncr:1_{C386C37A-BCA7-4DB4-9197-9A857E920097}"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'明細(オフ)'!$A$1:$S$19</definedName>
    <definedName name="_xlnm.Print_Area" localSheetId="4">'明細(オン)'!$A$1:$AC$233</definedName>
    <definedName name="_xlnm.Print_Area" localSheetId="7">'明細(ネッティング)'!$A$1:$X$4</definedName>
    <definedName name="_xlnm.Print_Area" localSheetId="6">'明細(派生)'!$A$1:$AM$17</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a="1"/>
  <c r="G160" i="6" s="1"/>
  <c r="E160" i="6" a="1"/>
  <c r="E160" i="6"/>
  <c r="D160" i="6" a="1"/>
  <c r="D160" i="6"/>
  <c r="K159" i="6" a="1"/>
  <c r="K159" i="6" s="1"/>
  <c r="K161" i="6" s="1" a="1"/>
  <c r="K161" i="6" s="1"/>
  <c r="I159" i="6" a="1"/>
  <c r="I159" i="6"/>
  <c r="I161" i="6" s="1" a="1"/>
  <c r="I161" i="6" s="1"/>
  <c r="H159" i="6" a="1"/>
  <c r="H159" i="6"/>
  <c r="H161" i="6" s="1" a="1"/>
  <c r="H161" i="6" s="1"/>
  <c r="G159" i="6" a="1"/>
  <c r="G159"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G161" i="6" l="1" a="1"/>
  <c r="G161" i="6" s="1"/>
</calcChain>
</file>

<file path=xl/sharedStrings.xml><?xml version="1.0" encoding="utf-8"?>
<sst xmlns="http://schemas.openxmlformats.org/spreadsheetml/2006/main" count="6470" uniqueCount="1145">
  <si>
    <t>ファンド名称：</t>
  </si>
  <si>
    <t>基準年月日：</t>
  </si>
  <si>
    <t>ｶｳﾝﾀｰﾊﾟｰﾃｨ
(統一ﾌﾞﾛｰｶｰｺｰﾄﾞ・中央清算機関ｺｰﾄﾞ)</t>
  </si>
  <si>
    <t>JSCC</t>
  </si>
  <si>
    <t>190209_ＳＭＤＡＭ　日経２２５上場投信</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</si>
  <si>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</si>
  <si>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</si>
  <si>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</si>
  <si>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</si>
  <si>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190209-JSCC-CCP-000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</si>
  <si>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</si>
  <si>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</si>
  <si>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</si>
  <si>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</si>
  <si>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</si>
  <si>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</si>
  <si>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</si>
  <si>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</si>
  <si>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</si>
  <si>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</si>
  <si>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</si>
  <si>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</si>
  <si>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</si>
  <si>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</si>
  <si>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</si>
  <si>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</si>
  <si>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</si>
  <si>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</si>
  <si>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</si>
  <si>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</si>
  <si>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</si>
  <si>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</si>
  <si>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</si>
  <si>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</si>
  <si>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</si>
  <si>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</si>
  <si>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</si>
  <si>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</si>
  <si>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</si>
  <si>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</si>
  <si>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</si>
  <si>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</si>
  <si>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</si>
  <si>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</si>
  <si>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</si>
  <si>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</si>
  <si>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</si>
  <si>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000040.2609</t>
  </si>
  <si>
    <t>銘柄名</t>
  </si>
  <si>
    <t>NK225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</si>
  <si>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</si>
  <si>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</si>
  <si>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</si>
  <si>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</si>
  <si>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</si>
  <si>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</si>
  <si>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</si>
  <si>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</si>
  <si>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</si>
  <si>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</si>
  <si>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</si>
  <si>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</si>
  <si>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</si>
  <si>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</si>
  <si>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NK225</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</si>
  <si>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</si>
  <si>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</si>
  <si>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</si>
  <si>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</si>
  <si>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</si>
  <si>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</si>
  <si>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</si>
  <si>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</si>
  <si>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</si>
  <si>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</si>
  <si>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</si>
  <si>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</si>
  <si>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</si>
  <si>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</si>
  <si>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</si>
  <si>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</si>
  <si>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</si>
  <si>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</si>
  <si>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</si>
  <si>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</si>
  <si>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</si>
  <si>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</si>
  <si>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</si>
  <si>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</si>
  <si>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</si>
  <si>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</si>
  <si>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</si>
  <si>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</si>
  <si>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</si>
  <si>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</si>
  <si>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</si>
  <si>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</si>
  <si>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</si>
  <si>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</si>
  <si>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</si>
  <si>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1332</t>
  </si>
  <si>
    <t>1605</t>
  </si>
  <si>
    <t>1721</t>
  </si>
  <si>
    <t>1801</t>
  </si>
  <si>
    <t>1802</t>
  </si>
  <si>
    <t>1803</t>
  </si>
  <si>
    <t>1808</t>
  </si>
  <si>
    <t>1812</t>
  </si>
  <si>
    <t>1925</t>
  </si>
  <si>
    <t>1928</t>
  </si>
  <si>
    <t>1963</t>
  </si>
  <si>
    <t>2002</t>
  </si>
  <si>
    <t>2269</t>
  </si>
  <si>
    <t>2282</t>
  </si>
  <si>
    <t>2413</t>
  </si>
  <si>
    <t>2432</t>
  </si>
  <si>
    <t>2501</t>
  </si>
  <si>
    <t>2502</t>
  </si>
  <si>
    <t>2503</t>
  </si>
  <si>
    <t>2768</t>
  </si>
  <si>
    <t>2801</t>
  </si>
  <si>
    <t>2802</t>
  </si>
  <si>
    <t>285A</t>
  </si>
  <si>
    <t>2871</t>
  </si>
  <si>
    <t>2914</t>
  </si>
  <si>
    <t>3086</t>
  </si>
  <si>
    <t>3092</t>
  </si>
  <si>
    <t>3099</t>
  </si>
  <si>
    <t>3289</t>
  </si>
  <si>
    <t>3382</t>
  </si>
  <si>
    <t>3401</t>
  </si>
  <si>
    <t>3402</t>
  </si>
  <si>
    <t>3405</t>
  </si>
  <si>
    <t>3407</t>
  </si>
  <si>
    <t>3436</t>
  </si>
  <si>
    <t>3659</t>
  </si>
  <si>
    <t>3697</t>
  </si>
  <si>
    <t>3861</t>
  </si>
  <si>
    <t>4004</t>
  </si>
  <si>
    <t>4005</t>
  </si>
  <si>
    <t>4021</t>
  </si>
  <si>
    <t>4042</t>
  </si>
  <si>
    <t>4043</t>
  </si>
  <si>
    <t>4061</t>
  </si>
  <si>
    <t>4062</t>
  </si>
  <si>
    <t>4063</t>
  </si>
  <si>
    <t>4151</t>
  </si>
  <si>
    <t>4183</t>
  </si>
  <si>
    <t>4188</t>
  </si>
  <si>
    <t>4208</t>
  </si>
  <si>
    <t>4307</t>
  </si>
  <si>
    <t>4324</t>
  </si>
  <si>
    <t>4385</t>
  </si>
  <si>
    <t>4452</t>
  </si>
  <si>
    <t>4502</t>
  </si>
  <si>
    <t>4503</t>
  </si>
  <si>
    <t>4506</t>
  </si>
  <si>
    <t>4507</t>
  </si>
  <si>
    <t>4519</t>
  </si>
  <si>
    <t>4523</t>
  </si>
  <si>
    <t>4543</t>
  </si>
  <si>
    <t>4568</t>
  </si>
  <si>
    <t>4578</t>
  </si>
  <si>
    <t>4661</t>
  </si>
  <si>
    <t>4689</t>
  </si>
  <si>
    <t>4704</t>
  </si>
  <si>
    <t>4751</t>
  </si>
  <si>
    <t>4755</t>
  </si>
  <si>
    <t>4901</t>
  </si>
  <si>
    <t>4902</t>
  </si>
  <si>
    <t>4911</t>
  </si>
  <si>
    <t>5019</t>
  </si>
  <si>
    <t>5020</t>
  </si>
  <si>
    <t>5101</t>
  </si>
  <si>
    <t>5108</t>
  </si>
  <si>
    <t>5201</t>
  </si>
  <si>
    <t>5214</t>
  </si>
  <si>
    <t>5233</t>
  </si>
  <si>
    <t>5301</t>
  </si>
  <si>
    <t>5332</t>
  </si>
  <si>
    <t>5333</t>
  </si>
  <si>
    <t>5401</t>
  </si>
  <si>
    <t>5406</t>
  </si>
  <si>
    <t>5411</t>
  </si>
  <si>
    <t>543A</t>
  </si>
  <si>
    <t>5631</t>
  </si>
  <si>
    <t>5706</t>
  </si>
  <si>
    <t>5711</t>
  </si>
  <si>
    <t>5713</t>
  </si>
  <si>
    <t>5714</t>
  </si>
  <si>
    <t>5801</t>
  </si>
  <si>
    <t>5802</t>
  </si>
  <si>
    <t>5803</t>
  </si>
  <si>
    <t>5831</t>
  </si>
  <si>
    <t>6098</t>
  </si>
  <si>
    <t>6103</t>
  </si>
  <si>
    <t>6113</t>
  </si>
  <si>
    <t>6146</t>
  </si>
  <si>
    <t>6178</t>
  </si>
  <si>
    <t>6273</t>
  </si>
  <si>
    <t>6301</t>
  </si>
  <si>
    <t>6302</t>
  </si>
  <si>
    <t>6305</t>
  </si>
  <si>
    <t>6326</t>
  </si>
  <si>
    <t>6361</t>
  </si>
  <si>
    <t>6367</t>
  </si>
  <si>
    <t>6471</t>
  </si>
  <si>
    <t>6472</t>
  </si>
  <si>
    <t>6473</t>
  </si>
  <si>
    <t>6479</t>
  </si>
  <si>
    <t>6501</t>
  </si>
  <si>
    <t>6503</t>
  </si>
  <si>
    <t>6504</t>
  </si>
  <si>
    <t>6506</t>
  </si>
  <si>
    <t>6526</t>
  </si>
  <si>
    <t>6532</t>
  </si>
  <si>
    <t>6645</t>
  </si>
  <si>
    <t>6701</t>
  </si>
  <si>
    <t>6702</t>
  </si>
  <si>
    <t>6723</t>
  </si>
  <si>
    <t>6724</t>
  </si>
  <si>
    <t>6752</t>
  </si>
  <si>
    <t>6753</t>
  </si>
  <si>
    <t>6758</t>
  </si>
  <si>
    <t>6762</t>
  </si>
  <si>
    <t>6770</t>
  </si>
  <si>
    <t>6841</t>
  </si>
  <si>
    <t>6857</t>
  </si>
  <si>
    <t>6861</t>
  </si>
  <si>
    <t>6902</t>
  </si>
  <si>
    <t>6920</t>
  </si>
  <si>
    <t>6954</t>
  </si>
  <si>
    <t>6963</t>
  </si>
  <si>
    <t>6971</t>
  </si>
  <si>
    <t>6976</t>
  </si>
  <si>
    <t>6981</t>
  </si>
  <si>
    <t>6988</t>
  </si>
  <si>
    <t>7004</t>
  </si>
  <si>
    <t>7011</t>
  </si>
  <si>
    <t>7012</t>
  </si>
  <si>
    <t>7013</t>
  </si>
  <si>
    <t>7186</t>
  </si>
  <si>
    <t>7201</t>
  </si>
  <si>
    <t>7202</t>
  </si>
  <si>
    <t>7203</t>
  </si>
  <si>
    <t>7211</t>
  </si>
  <si>
    <t>7261</t>
  </si>
  <si>
    <t>7267</t>
  </si>
  <si>
    <t>7269</t>
  </si>
  <si>
    <t>7270</t>
  </si>
  <si>
    <t>7272</t>
  </si>
  <si>
    <t>7453</t>
  </si>
  <si>
    <t>7532</t>
  </si>
  <si>
    <t>7731</t>
  </si>
  <si>
    <t>7733</t>
  </si>
  <si>
    <t>7735</t>
  </si>
  <si>
    <t>7741</t>
  </si>
  <si>
    <t>7751</t>
  </si>
  <si>
    <t>7752</t>
  </si>
  <si>
    <t>7832</t>
  </si>
  <si>
    <t>7911</t>
  </si>
  <si>
    <t>7912</t>
  </si>
  <si>
    <t>7951</t>
  </si>
  <si>
    <t>7974</t>
  </si>
  <si>
    <t>8001</t>
  </si>
  <si>
    <t>8002</t>
  </si>
  <si>
    <t>8015</t>
  </si>
  <si>
    <t>8031</t>
  </si>
  <si>
    <t>8035</t>
  </si>
  <si>
    <t>8053</t>
  </si>
  <si>
    <t>8058</t>
  </si>
  <si>
    <t>8233</t>
  </si>
  <si>
    <t>8252</t>
  </si>
  <si>
    <t>8253</t>
  </si>
  <si>
    <t>8267</t>
  </si>
  <si>
    <t>8304</t>
  </si>
  <si>
    <t>8306</t>
  </si>
  <si>
    <t>8308</t>
  </si>
  <si>
    <t>8309</t>
  </si>
  <si>
    <t>8316</t>
  </si>
  <si>
    <t>8331</t>
  </si>
  <si>
    <t>8354</t>
  </si>
  <si>
    <t>8411</t>
  </si>
  <si>
    <t>8591</t>
  </si>
  <si>
    <t>8601</t>
  </si>
  <si>
    <t>8604</t>
  </si>
  <si>
    <t>8630</t>
  </si>
  <si>
    <t>8697</t>
  </si>
  <si>
    <t>8725</t>
  </si>
  <si>
    <t>8750</t>
  </si>
  <si>
    <t>8766</t>
  </si>
  <si>
    <t>8795</t>
  </si>
  <si>
    <t>8801</t>
  </si>
  <si>
    <t>8802</t>
  </si>
  <si>
    <t>8804</t>
  </si>
  <si>
    <t>8830</t>
  </si>
  <si>
    <t>9001</t>
  </si>
  <si>
    <t>9005</t>
  </si>
  <si>
    <t>9007</t>
  </si>
  <si>
    <t>9008</t>
  </si>
  <si>
    <t>9009</t>
  </si>
  <si>
    <t>9020</t>
  </si>
  <si>
    <t>9021</t>
  </si>
  <si>
    <t>9022</t>
  </si>
  <si>
    <t>9064</t>
  </si>
  <si>
    <t>9101</t>
  </si>
  <si>
    <t>9104</t>
  </si>
  <si>
    <t>9107</t>
  </si>
  <si>
    <t>9147</t>
  </si>
  <si>
    <t>9201</t>
  </si>
  <si>
    <t>9202</t>
  </si>
  <si>
    <t>9432</t>
  </si>
  <si>
    <t>9433</t>
  </si>
  <si>
    <t>9434</t>
  </si>
  <si>
    <t>9501</t>
  </si>
  <si>
    <t>9502</t>
  </si>
  <si>
    <t>9503</t>
  </si>
  <si>
    <t>9531</t>
  </si>
  <si>
    <t>9532</t>
  </si>
  <si>
    <t>9602</t>
  </si>
  <si>
    <t>9735</t>
  </si>
  <si>
    <t>9766</t>
  </si>
  <si>
    <t>9843</t>
  </si>
  <si>
    <t>9983</t>
  </si>
  <si>
    <t>9984</t>
  </si>
  <si>
    <t>1020JPY</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</si>
  <si>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</si>
  <si>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</si>
  <si>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</si>
  <si>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</si>
  <si>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</si>
  <si>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</si>
  <si>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</si>
  <si>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</si>
  <si>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</si>
  <si>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</si>
  <si>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</si>
  <si>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</si>
  <si>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</si>
  <si>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</si>
  <si>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</si>
  <si>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</si>
  <si>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</si>
  <si>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</si>
  <si>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</si>
  <si>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</si>
  <si>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</si>
  <si>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</si>
  <si>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</si>
  <si>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</si>
  <si>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</si>
  <si>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</si>
  <si>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</si>
  <si>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</si>
  <si>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</si>
  <si>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</si>
  <si>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</si>
  <si>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</si>
  <si>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</si>
  <si>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</si>
  <si>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</si>
  <si>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</si>
  <si>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</si>
  <si>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</si>
  <si>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</si>
  <si>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</si>
  <si>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</si>
  <si>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</si>
  <si>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</si>
  <si>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</si>
  <si>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</si>
  <si>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</si>
  <si>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</si>
  <si>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</si>
  <si>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</si>
  <si>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</si>
  <si>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</si>
  <si>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</si>
  <si>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</si>
  <si>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</si>
  <si>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</si>
  <si>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</si>
  <si>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</si>
  <si>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</si>
  <si>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</si>
  <si>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</si>
  <si>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</si>
  <si>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</si>
  <si>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</si>
  <si>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</si>
  <si>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</si>
  <si>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</si>
  <si>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</si>
  <si>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</si>
  <si>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</si>
  <si>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</si>
  <si>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</si>
  <si>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</si>
  <si>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</si>
  <si>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</si>
  <si>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</si>
  <si>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</si>
  <si>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</si>
  <si>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</si>
  <si>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</si>
  <si>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</si>
  <si>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</si>
  <si>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</si>
  <si>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</si>
  <si>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</si>
  <si>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</si>
  <si>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</si>
  <si>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</si>
  <si>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</si>
  <si>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</si>
  <si>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</si>
  <si>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</si>
  <si>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</si>
  <si>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</si>
  <si>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</si>
  <si>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</si>
  <si>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</si>
  <si>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</si>
  <si>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</si>
  <si>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</si>
  <si>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</si>
  <si>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</si>
  <si>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</si>
  <si>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</si>
  <si>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</si>
  <si>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</si>
  <si>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</si>
  <si>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</si>
  <si>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</si>
  <si>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</si>
  <si>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</si>
  <si>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</si>
  <si>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</si>
  <si>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</si>
  <si>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</si>
  <si>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</si>
  <si>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</si>
  <si>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</si>
  <si>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</si>
  <si>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</si>
  <si>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</si>
  <si>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</si>
  <si>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</si>
  <si>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</si>
  <si>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</si>
  <si>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</si>
  <si>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</si>
  <si>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</si>
  <si>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</si>
  <si>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</si>
  <si>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</si>
  <si>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</si>
  <si>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</si>
  <si>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</si>
  <si>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</si>
  <si>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</si>
  <si>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</si>
  <si>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</si>
  <si>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</si>
  <si>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</si>
  <si>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</si>
  <si>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</si>
  <si>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</si>
  <si>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</si>
  <si>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</si>
  <si>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</si>
  <si>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</si>
  <si>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</si>
  <si>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</si>
  <si>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</si>
  <si>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</si>
  <si>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</si>
  <si>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</si>
  <si>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</si>
  <si>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</si>
  <si>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</si>
  <si>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</si>
  <si>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</si>
  <si>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</si>
  <si>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</si>
  <si>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</si>
  <si>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</si>
  <si>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</si>
  <si>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</si>
  <si>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</si>
  <si>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</si>
  <si>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</si>
  <si>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</si>
  <si>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</si>
  <si>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</si>
  <si>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</si>
  <si>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</si>
  <si>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</si>
  <si>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</si>
  <si>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</si>
  <si>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</si>
  <si>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</si>
  <si>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</si>
  <si>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</si>
  <si>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</si>
  <si>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</si>
  <si>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</si>
  <si>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</si>
  <si>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</si>
  <si>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</si>
  <si>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</si>
  <si>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</si>
  <si>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</si>
  <si>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</si>
  <si>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</si>
  <si>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</si>
  <si>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</si>
  <si>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</si>
  <si>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</si>
  <si>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</si>
  <si>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</si>
  <si>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</si>
  <si>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</si>
  <si>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</si>
  <si>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</si>
  <si>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</si>
  <si>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</si>
  <si>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</si>
  <si>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</si>
  <si>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</si>
  <si>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</si>
  <si>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</si>
  <si>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</si>
  <si>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</si>
  <si>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</si>
  <si>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</si>
  <si>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</si>
  <si>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</si>
  <si>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</si>
  <si>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</si>
  <si>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</si>
  <si>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</si>
  <si>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</si>
  <si>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</si>
  <si>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</si>
  <si>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</si>
  <si>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</si>
  <si>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</si>
  <si>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</si>
  <si>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</si>
  <si>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</si>
  <si>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</si>
  <si>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</si>
  <si>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</si>
  <si>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</si>
  <si>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</si>
  <si>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</si>
  <si>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</si>
  <si>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</si>
  <si>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</si>
  <si>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</si>
  <si>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</si>
  <si>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</si>
  <si>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</si>
  <si>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</si>
  <si>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</si>
  <si>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</si>
  <si>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</si>
  <si>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</si>
  <si>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</si>
  <si>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</si>
  <si>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</si>
  <si>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</si>
  <si>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</si>
  <si>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</si>
  <si>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</si>
  <si>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</si>
  <si>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</si>
  <si>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</si>
  <si>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</si>
  <si>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</si>
  <si>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</si>
  <si>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</si>
  <si>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</si>
  <si>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</si>
  <si>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</si>
  <si>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</si>
  <si>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</si>
  <si>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</si>
  <si>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</si>
  <si>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</si>
  <si>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</si>
  <si>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</si>
  <si>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</si>
  <si>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</si>
  <si>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</si>
  <si>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</si>
  <si>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</si>
  <si>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</si>
  <si>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</si>
  <si>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</si>
  <si>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</si>
  <si>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</si>
  <si>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</si>
  <si>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</si>
  <si>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</si>
  <si>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</si>
  <si>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</si>
  <si>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</si>
  <si>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</si>
  <si>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</si>
  <si>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</si>
  <si>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</si>
  <si>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</si>
  <si>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</si>
  <si>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</si>
  <si>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</si>
  <si>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</si>
  <si>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</si>
  <si>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</si>
  <si>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</si>
  <si>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</si>
  <si>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</si>
  <si>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</si>
  <si>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</si>
  <si>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</si>
  <si>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</si>
  <si>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</si>
  <si>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</si>
  <si>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</si>
  <si>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</si>
  <si>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</si>
  <si>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</si>
  <si>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</si>
  <si>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</si>
  <si>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</si>
  <si>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</si>
  <si>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</si>
  <si>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</si>
  <si>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</si>
  <si>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</si>
  <si>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</si>
  <si>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</si>
  <si>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</si>
  <si>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</si>
  <si>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</si>
  <si>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</si>
  <si>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</si>
  <si>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</si>
  <si>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</si>
  <si>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</si>
  <si>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</si>
  <si>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</si>
  <si>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</si>
  <si>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</si>
  <si>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</si>
  <si>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</si>
  <si>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</si>
  <si>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</si>
  <si>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</si>
  <si>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</si>
  <si>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</si>
  <si>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</si>
  <si>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</si>
  <si>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</si>
  <si>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</si>
  <si>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</si>
  <si>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</si>
  <si>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</si>
  <si>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</si>
  <si>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</si>
  <si>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</si>
  <si>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</si>
  <si>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</si>
  <si>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</si>
  <si>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</si>
  <si>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</si>
  <si>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</si>
  <si>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</si>
  <si>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</si>
  <si>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</si>
  <si>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</si>
  <si>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</si>
  <si>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</si>
  <si>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</si>
  <si>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</si>
  <si>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</si>
  <si>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</si>
  <si>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</si>
  <si>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</si>
  <si>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</si>
  <si>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</si>
  <si>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</si>
  <si>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</si>
  <si>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</si>
  <si>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</si>
  <si>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</si>
  <si>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</si>
  <si>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</si>
  <si>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</si>
  <si>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</si>
  <si>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</si>
  <si>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</si>
  <si>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</si>
  <si>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</si>
  <si>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ﾊﾟﾝﾊﾟｼﾌｨｯｸHD</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</si>
  <si>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</si>
  <si>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</si>
  <si>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</si>
  <si>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</si>
  <si>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</si>
  <si>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</si>
  <si>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</si>
  <si>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</si>
  <si>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</si>
  <si>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</si>
  <si>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</si>
  <si>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</si>
  <si>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</si>
  <si>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</si>
  <si>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</si>
  <si>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</si>
  <si>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</si>
  <si>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</si>
  <si>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</si>
  <si>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</si>
  <si>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</si>
  <si>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</si>
  <si>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</si>
  <si>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</si>
  <si>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</si>
  <si>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</si>
  <si>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</si>
  <si>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</si>
  <si>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</si>
  <si>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</si>
  <si>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</si>
  <si>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</si>
  <si>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</si>
  <si>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</si>
  <si>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</si>
  <si>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</si>
  <si>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</si>
  <si>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</si>
  <si>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</si>
  <si>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</si>
  <si>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</si>
  <si>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</si>
  <si>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</si>
  <si>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</si>
  <si>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</si>
  <si>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</si>
  <si>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</si>
  <si>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</si>
  <si>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</si>
  <si>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</si>
  <si>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</si>
  <si>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</si>
  <si>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</si>
  <si>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</si>
  <si>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</si>
  <si>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</si>
  <si>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</si>
  <si>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</si>
  <si>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</si>
  <si>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</si>
  <si>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</si>
  <si>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</si>
  <si>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</si>
  <si>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</si>
  <si>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</si>
  <si>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</si>
  <si>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</si>
  <si>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</si>
  <si>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</si>
  <si>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ニトリホールディングス</t>
  </si>
  <si>
    <t>ファーストリテイリング</t>
  </si>
  <si>
    <t>ソフトバンクグループ</t>
  </si>
  <si>
    <t>ｺｰﾙ･ﾛｰﾝ(ｵｰﾊﾞｰﾅｲﾄ)(JPY)</t>
  </si>
  <si>
    <t>統一ﾌﾞﾛｰｶｰ名称</t>
  </si>
  <si>
    <t>株式会社りそな銀行</t>
  </si>
  <si>
    <t>東京短資</t>
  </si>
  <si>
    <t>三菱UFJ信託銀行株式会社</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</si>
  <si>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</si>
  <si>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</si>
  <si>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</si>
  <si>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</si>
  <si>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</si>
  <si>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</si>
  <si>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</si>
  <si>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</si>
  <si>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</si>
  <si>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</si>
  <si>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</si>
  <si>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</si>
  <si>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</si>
  <si>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</si>
  <si>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</si>
  <si>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</si>
  <si>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</si>
  <si>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</si>
  <si>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</si>
  <si>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</si>
  <si>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</si>
  <si>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</si>
  <si>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</si>
  <si>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190209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</si>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</sst>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N13" sqref="N13:O13"/>
    </sheetView>
  </sheetViews>
  <sheetFormatPr defaultRowHeight="13.5" x14ac:dyDescent="0.1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x14ac:dyDescent="0.15">
      <c r="A1" s="280" t="s">
        <v>806</v>
      </c>
      <c r="B1" s="34"/>
      <c r="C1" s="34"/>
      <c r="D1" s="34"/>
      <c r="E1" s="34"/>
      <c r="F1" s="34"/>
      <c r="G1" s="34"/>
      <c r="H1" s="34"/>
      <c r="I1" s="34"/>
      <c r="J1" s="34"/>
      <c r="K1"/>
    </row>
    <row r="2" spans="1:11" ht="18.600000000000001" customHeight="1" x14ac:dyDescent="0.15">
      <c r="A2" s="34"/>
      <c r="B2" s="34"/>
      <c r="C2" s="34"/>
      <c r="D2" s="34"/>
      <c r="E2" s="34"/>
      <c r="F2" s="34"/>
      <c r="G2" s="34"/>
      <c r="H2" s="34"/>
      <c r="I2" s="34"/>
      <c r="J2" s="34"/>
      <c r="K2" s="34"/>
    </row>
    <row r="3" spans="1:11" ht="17.25" customHeight="1" x14ac:dyDescent="0.15">
      <c r="A3" s="392"/>
      <c r="B3" s="34"/>
      <c r="C3" s="34"/>
      <c r="D3" s="34"/>
      <c r="E3" s="34"/>
      <c r="F3" s="34"/>
      <c r="G3" s="34"/>
      <c r="H3" s="34"/>
      <c r="I3" s="622" t="s">
        <v>1141</v>
      </c>
      <c r="J3" s="622"/>
      <c r="K3" s="622"/>
    </row>
    <row r="4" spans="1:11" ht="13.7" customHeight="1" x14ac:dyDescent="0.15">
      <c r="A4" s="34"/>
      <c r="B4" s="34"/>
      <c r="C4" s="34"/>
      <c r="D4" s="34"/>
      <c r="E4" s="34"/>
      <c r="F4" s="34"/>
      <c r="G4" s="34"/>
      <c r="H4" s="34"/>
      <c r="I4" s="34"/>
      <c r="J4" s="34"/>
      <c r="K4" s="34"/>
    </row>
    <row r="5" spans="1:11" ht="29.1" customHeight="1" x14ac:dyDescent="0.15">
      <c r="A5" s="392"/>
      <c r="B5" s="34"/>
      <c r="C5" s="34"/>
      <c r="D5" s="34"/>
      <c r="E5" s="626" t="s">
        <v>4</v>
      </c>
      <c r="F5" s="627"/>
      <c r="G5" s="627"/>
      <c r="H5" s="628"/>
      <c r="I5" s="34"/>
      <c r="J5" s="523"/>
      <c r="K5" s="528"/>
    </row>
    <row r="6" spans="1:11" ht="13.7" customHeight="1" x14ac:dyDescent="0.15">
      <c r="A6" s="34"/>
      <c r="B6" s="623" t="s">
        <v>1121</v>
      </c>
      <c r="C6" s="623"/>
      <c r="D6" s="624" t="s">
        <v>1126</v>
      </c>
      <c r="E6" s="629"/>
      <c r="F6" s="630"/>
      <c r="G6" s="630"/>
      <c r="H6" s="631"/>
      <c r="I6" s="501"/>
      <c r="J6" s="635"/>
      <c r="K6" s="635"/>
    </row>
    <row r="7" spans="1:11" ht="13.7" customHeight="1" x14ac:dyDescent="0.15">
      <c r="A7" s="34"/>
      <c r="B7" s="623"/>
      <c r="C7" s="623"/>
      <c r="D7" s="624"/>
      <c r="E7" s="632"/>
      <c r="F7" s="633"/>
      <c r="G7" s="633"/>
      <c r="H7" s="634"/>
      <c r="I7" s="300" t="s">
        <v>1142</v>
      </c>
      <c r="J7" s="625" t="s">
        <v>44</v>
      </c>
      <c r="K7" s="625"/>
    </row>
    <row r="8" spans="1:11" x14ac:dyDescent="0.15">
      <c r="A8" s="34"/>
      <c r="B8" s="613" t="s">
        <v>1122</v>
      </c>
      <c r="C8" s="613"/>
      <c r="D8" s="300" t="s">
        <v>1127</v>
      </c>
      <c r="E8" s="614" t="s">
        <v>1136</v>
      </c>
      <c r="F8" s="615"/>
      <c r="G8" s="615"/>
      <c r="H8" s="616"/>
      <c r="I8" s="69" t="s">
        <v>1143</v>
      </c>
      <c r="J8" s="617" t="s">
        <v>1144</v>
      </c>
      <c r="K8" s="617"/>
    </row>
    <row r="9" spans="1:11" x14ac:dyDescent="0.15">
      <c r="A9" s="34"/>
      <c r="B9" s="34"/>
      <c r="C9" s="34" t="s">
        <v>19</v>
      </c>
      <c r="D9" s="300" t="s">
        <v>1128</v>
      </c>
      <c r="E9" s="614" t="s">
        <v>1021</v>
      </c>
      <c r="F9" s="615"/>
      <c r="G9" s="615"/>
      <c r="H9" s="616"/>
      <c r="I9" s="80"/>
      <c r="J9" s="618"/>
      <c r="K9" s="618"/>
    </row>
    <row r="10" spans="1:11" x14ac:dyDescent="0.15">
      <c r="A10" s="34"/>
      <c r="B10" s="34"/>
      <c r="C10" s="34"/>
      <c r="D10" s="300" t="s">
        <v>1129</v>
      </c>
      <c r="E10" s="619">
        <v>3363161</v>
      </c>
      <c r="F10" s="620"/>
      <c r="G10" s="620"/>
      <c r="H10" s="621"/>
      <c r="I10" s="300"/>
      <c r="J10" s="300"/>
      <c r="K10" s="300"/>
    </row>
    <row r="11" spans="1:11" x14ac:dyDescent="0.15">
      <c r="A11" s="34"/>
      <c r="B11" s="34"/>
      <c r="C11" s="34"/>
      <c r="D11" s="300" t="s">
        <v>1130</v>
      </c>
      <c r="E11" s="604">
        <v>67123</v>
      </c>
      <c r="F11" s="605"/>
      <c r="G11" s="605"/>
      <c r="H11" s="606"/>
      <c r="I11" s="300"/>
      <c r="J11" s="301"/>
      <c r="K11" s="301"/>
    </row>
    <row r="12" spans="1:11" x14ac:dyDescent="0.15">
      <c r="A12" s="34"/>
      <c r="B12" s="34"/>
      <c r="C12" s="34"/>
      <c r="D12" s="300" t="s">
        <v>1131</v>
      </c>
      <c r="E12" s="604">
        <v>225744946306</v>
      </c>
      <c r="F12" s="605"/>
      <c r="G12" s="605"/>
      <c r="H12" s="606"/>
      <c r="I12" s="300"/>
      <c r="J12" s="301"/>
      <c r="K12" s="301"/>
    </row>
    <row r="13" spans="1:11" x14ac:dyDescent="0.15">
      <c r="A13" s="34"/>
      <c r="B13" s="34"/>
      <c r="C13" s="34"/>
      <c r="D13" s="300"/>
      <c r="E13" s="412"/>
      <c r="F13" s="412"/>
      <c r="G13" s="412"/>
      <c r="H13" s="412"/>
      <c r="I13" s="300"/>
      <c r="J13" s="301"/>
      <c r="K13" s="301"/>
    </row>
    <row r="14" spans="1:11" ht="14.25" thickBot="1" x14ac:dyDescent="0.2">
      <c r="A14" s="34"/>
      <c r="B14" s="34" t="s">
        <v>1123</v>
      </c>
      <c r="C14" s="34"/>
      <c r="D14" s="34"/>
      <c r="E14" s="34"/>
      <c r="F14" s="34"/>
      <c r="G14" s="34"/>
      <c r="H14" s="34"/>
      <c r="I14" s="34"/>
      <c r="J14" s="180" t="s">
        <v>15</v>
      </c>
      <c r="K14" s="34"/>
    </row>
    <row r="15" spans="1:11" ht="13.5" customHeight="1" x14ac:dyDescent="0.15">
      <c r="A15" s="34"/>
      <c r="B15" s="35"/>
      <c r="C15" s="68"/>
      <c r="D15" s="68"/>
      <c r="E15" s="413"/>
      <c r="F15" s="607" t="s">
        <v>90</v>
      </c>
      <c r="G15" s="608"/>
      <c r="H15" s="609"/>
      <c r="I15" s="610" t="s">
        <v>92</v>
      </c>
      <c r="J15" s="611"/>
      <c r="K15" s="612"/>
    </row>
    <row r="16" spans="1:11" ht="40.5" x14ac:dyDescent="0.15">
      <c r="A16" s="34"/>
      <c r="B16" s="36" t="s">
        <v>808</v>
      </c>
      <c r="C16" s="69" t="s">
        <v>960</v>
      </c>
      <c r="D16" s="400" t="s">
        <v>1132</v>
      </c>
      <c r="E16" s="400" t="s">
        <v>1137</v>
      </c>
      <c r="F16" s="589" t="s">
        <v>1138</v>
      </c>
      <c r="G16" s="595" t="s">
        <v>1139</v>
      </c>
      <c r="H16" s="597" t="s">
        <v>1070</v>
      </c>
      <c r="I16" s="599" t="s">
        <v>1138</v>
      </c>
      <c r="J16" s="601" t="s">
        <v>1139</v>
      </c>
      <c r="K16" s="602" t="s">
        <v>1070</v>
      </c>
    </row>
    <row r="17" spans="1:11" ht="14.25" thickBot="1" x14ac:dyDescent="0.2">
      <c r="A17" s="34"/>
      <c r="B17" s="37"/>
      <c r="C17" s="70"/>
      <c r="D17" s="70"/>
      <c r="E17" s="291"/>
      <c r="F17" s="590"/>
      <c r="G17" s="596"/>
      <c r="H17" s="598"/>
      <c r="I17" s="600"/>
      <c r="J17" s="596"/>
      <c r="K17" s="603"/>
    </row>
    <row r="18" spans="1:11" x14ac:dyDescent="0.15">
      <c r="A18" s="34"/>
      <c r="B18" s="38" t="s">
        <v>24</v>
      </c>
      <c r="C18" s="398" t="s">
        <v>961</v>
      </c>
      <c r="D18" s="401">
        <v>0</v>
      </c>
      <c r="E18" s="414" t="s">
        <v>1010</v>
      </c>
      <c r="F18" s="425"/>
      <c r="G18" s="454"/>
      <c r="H18" s="478" t="s">
        <v>1010</v>
      </c>
      <c r="I18" s="502"/>
      <c r="J18" s="454"/>
      <c r="K18" s="529" t="s">
        <v>1010</v>
      </c>
    </row>
    <row r="19" spans="1:11" ht="27" customHeight="1" x14ac:dyDescent="0.15">
      <c r="A19" s="34"/>
      <c r="B19" s="39" t="s">
        <v>809</v>
      </c>
      <c r="C19" s="72" t="s">
        <v>962</v>
      </c>
      <c r="D19" s="82">
        <v>0</v>
      </c>
      <c r="E19" s="415" t="s">
        <v>1010</v>
      </c>
      <c r="F19" s="426"/>
      <c r="G19" s="455"/>
      <c r="H19" s="479" t="s">
        <v>1010</v>
      </c>
      <c r="I19" s="503"/>
      <c r="J19" s="455"/>
      <c r="K19" s="530" t="s">
        <v>1010</v>
      </c>
    </row>
    <row r="20" spans="1:11" x14ac:dyDescent="0.15">
      <c r="A20" s="34"/>
      <c r="B20" s="40" t="s">
        <v>810</v>
      </c>
      <c r="C20" s="583" t="s">
        <v>963</v>
      </c>
      <c r="D20" s="86">
        <v>0</v>
      </c>
      <c r="E20" s="577" t="s">
        <v>1010</v>
      </c>
      <c r="F20" s="427"/>
      <c r="G20" s="456"/>
      <c r="H20" s="480" t="s">
        <v>1010</v>
      </c>
      <c r="I20" s="504"/>
      <c r="J20" s="456"/>
      <c r="K20" s="531" t="s">
        <v>1010</v>
      </c>
    </row>
    <row r="21" spans="1:11" x14ac:dyDescent="0.15">
      <c r="A21" s="34"/>
      <c r="B21" s="41" t="s">
        <v>811</v>
      </c>
      <c r="C21" s="584"/>
      <c r="D21" s="84">
        <v>20</v>
      </c>
      <c r="E21" s="578"/>
      <c r="F21" s="428"/>
      <c r="G21" s="457"/>
      <c r="H21" s="481" t="s">
        <v>1010</v>
      </c>
      <c r="I21" s="505"/>
      <c r="J21" s="457"/>
      <c r="K21" s="532" t="s">
        <v>1010</v>
      </c>
    </row>
    <row r="22" spans="1:11" x14ac:dyDescent="0.15">
      <c r="A22" s="34"/>
      <c r="B22" s="41" t="s">
        <v>812</v>
      </c>
      <c r="C22" s="584"/>
      <c r="D22" s="84">
        <v>50</v>
      </c>
      <c r="E22" s="578"/>
      <c r="F22" s="428"/>
      <c r="G22" s="457"/>
      <c r="H22" s="481" t="s">
        <v>1010</v>
      </c>
      <c r="I22" s="505"/>
      <c r="J22" s="457"/>
      <c r="K22" s="532" t="s">
        <v>1010</v>
      </c>
    </row>
    <row r="23" spans="1:11" x14ac:dyDescent="0.15">
      <c r="A23" s="34"/>
      <c r="B23" s="41" t="s">
        <v>813</v>
      </c>
      <c r="C23" s="584"/>
      <c r="D23" s="84">
        <v>100</v>
      </c>
      <c r="E23" s="578"/>
      <c r="F23" s="428"/>
      <c r="G23" s="457"/>
      <c r="H23" s="481" t="s">
        <v>1010</v>
      </c>
      <c r="I23" s="505"/>
      <c r="J23" s="457"/>
      <c r="K23" s="532" t="s">
        <v>1010</v>
      </c>
    </row>
    <row r="24" spans="1:11" x14ac:dyDescent="0.15">
      <c r="A24" s="34"/>
      <c r="B24" s="42" t="s">
        <v>814</v>
      </c>
      <c r="C24" s="588"/>
      <c r="D24" s="91">
        <v>150</v>
      </c>
      <c r="E24" s="579"/>
      <c r="F24" s="427"/>
      <c r="G24" s="456"/>
      <c r="H24" s="480" t="s">
        <v>1010</v>
      </c>
      <c r="I24" s="504"/>
      <c r="J24" s="456"/>
      <c r="K24" s="531" t="s">
        <v>1010</v>
      </c>
    </row>
    <row r="25" spans="1:11" x14ac:dyDescent="0.15">
      <c r="A25" s="34"/>
      <c r="B25" s="39" t="s">
        <v>815</v>
      </c>
      <c r="C25" s="74" t="s">
        <v>964</v>
      </c>
      <c r="D25" s="82">
        <v>0</v>
      </c>
      <c r="E25" s="415" t="s">
        <v>1010</v>
      </c>
      <c r="F25" s="426"/>
      <c r="G25" s="455"/>
      <c r="H25" s="479" t="s">
        <v>1010</v>
      </c>
      <c r="I25" s="503"/>
      <c r="J25" s="455"/>
      <c r="K25" s="530" t="s">
        <v>1010</v>
      </c>
    </row>
    <row r="26" spans="1:11" x14ac:dyDescent="0.15">
      <c r="A26" s="34"/>
      <c r="B26" s="39" t="s">
        <v>816</v>
      </c>
      <c r="C26" s="74" t="s">
        <v>965</v>
      </c>
      <c r="D26" s="82">
        <v>0</v>
      </c>
      <c r="E26" s="415" t="s">
        <v>1010</v>
      </c>
      <c r="F26" s="426"/>
      <c r="G26" s="455"/>
      <c r="H26" s="479" t="s">
        <v>1010</v>
      </c>
      <c r="I26" s="503"/>
      <c r="J26" s="455"/>
      <c r="K26" s="530" t="s">
        <v>1010</v>
      </c>
    </row>
    <row r="27" spans="1:11" x14ac:dyDescent="0.15">
      <c r="A27" s="34"/>
      <c r="B27" s="40" t="s">
        <v>817</v>
      </c>
      <c r="C27" s="594" t="s">
        <v>966</v>
      </c>
      <c r="D27" s="86">
        <v>20</v>
      </c>
      <c r="E27" s="577" t="s">
        <v>1010</v>
      </c>
      <c r="F27" s="427"/>
      <c r="G27" s="456"/>
      <c r="H27" s="480" t="s">
        <v>1010</v>
      </c>
      <c r="I27" s="504"/>
      <c r="J27" s="456"/>
      <c r="K27" s="531" t="s">
        <v>1010</v>
      </c>
    </row>
    <row r="28" spans="1:11" x14ac:dyDescent="0.15">
      <c r="A28" s="34"/>
      <c r="B28" s="41" t="s">
        <v>818</v>
      </c>
      <c r="C28" s="586"/>
      <c r="D28" s="84">
        <v>50</v>
      </c>
      <c r="E28" s="578"/>
      <c r="F28" s="428"/>
      <c r="G28" s="457"/>
      <c r="H28" s="481" t="s">
        <v>1010</v>
      </c>
      <c r="I28" s="505"/>
      <c r="J28" s="457"/>
      <c r="K28" s="532" t="s">
        <v>1010</v>
      </c>
    </row>
    <row r="29" spans="1:11" x14ac:dyDescent="0.15">
      <c r="A29" s="34"/>
      <c r="B29" s="41" t="s">
        <v>819</v>
      </c>
      <c r="C29" s="586"/>
      <c r="D29" s="84">
        <v>100</v>
      </c>
      <c r="E29" s="578"/>
      <c r="F29" s="428"/>
      <c r="G29" s="457"/>
      <c r="H29" s="481" t="s">
        <v>1010</v>
      </c>
      <c r="I29" s="505"/>
      <c r="J29" s="457"/>
      <c r="K29" s="532" t="s">
        <v>1010</v>
      </c>
    </row>
    <row r="30" spans="1:11" x14ac:dyDescent="0.15">
      <c r="A30" s="34"/>
      <c r="B30" s="42" t="s">
        <v>820</v>
      </c>
      <c r="C30" s="587"/>
      <c r="D30" s="91">
        <v>150</v>
      </c>
      <c r="E30" s="579"/>
      <c r="F30" s="427"/>
      <c r="G30" s="456"/>
      <c r="H30" s="480" t="s">
        <v>1010</v>
      </c>
      <c r="I30" s="504"/>
      <c r="J30" s="456"/>
      <c r="K30" s="531" t="s">
        <v>1010</v>
      </c>
    </row>
    <row r="31" spans="1:11" x14ac:dyDescent="0.15">
      <c r="A31" s="34"/>
      <c r="B31" s="43" t="s">
        <v>821</v>
      </c>
      <c r="C31" s="580" t="s">
        <v>967</v>
      </c>
      <c r="D31" s="83">
        <v>0</v>
      </c>
      <c r="E31" s="577" t="s">
        <v>1010</v>
      </c>
      <c r="F31" s="429"/>
      <c r="G31" s="458"/>
      <c r="H31" s="482" t="s">
        <v>1010</v>
      </c>
      <c r="I31" s="506"/>
      <c r="J31" s="458"/>
      <c r="K31" s="533" t="s">
        <v>1010</v>
      </c>
    </row>
    <row r="32" spans="1:11" x14ac:dyDescent="0.15">
      <c r="A32" s="34"/>
      <c r="B32" s="41" t="s">
        <v>822</v>
      </c>
      <c r="C32" s="581"/>
      <c r="D32" s="84">
        <v>20</v>
      </c>
      <c r="E32" s="578"/>
      <c r="F32" s="428"/>
      <c r="G32" s="457"/>
      <c r="H32" s="481" t="s">
        <v>1010</v>
      </c>
      <c r="I32" s="505"/>
      <c r="J32" s="457"/>
      <c r="K32" s="532" t="s">
        <v>1010</v>
      </c>
    </row>
    <row r="33" spans="1:11" x14ac:dyDescent="0.15">
      <c r="A33" s="34"/>
      <c r="B33" s="41" t="s">
        <v>823</v>
      </c>
      <c r="C33" s="581"/>
      <c r="D33" s="84">
        <v>30</v>
      </c>
      <c r="E33" s="578"/>
      <c r="F33" s="428"/>
      <c r="G33" s="457"/>
      <c r="H33" s="481" t="s">
        <v>1010</v>
      </c>
      <c r="I33" s="505"/>
      <c r="J33" s="457"/>
      <c r="K33" s="532" t="s">
        <v>1010</v>
      </c>
    </row>
    <row r="34" spans="1:11" x14ac:dyDescent="0.15">
      <c r="A34" s="34"/>
      <c r="B34" s="41" t="s">
        <v>824</v>
      </c>
      <c r="C34" s="581"/>
      <c r="D34" s="84">
        <v>50</v>
      </c>
      <c r="E34" s="578"/>
      <c r="F34" s="428"/>
      <c r="G34" s="457"/>
      <c r="H34" s="481" t="s">
        <v>1010</v>
      </c>
      <c r="I34" s="505"/>
      <c r="J34" s="457"/>
      <c r="K34" s="532" t="s">
        <v>1010</v>
      </c>
    </row>
    <row r="35" spans="1:11" x14ac:dyDescent="0.15">
      <c r="A35" s="34"/>
      <c r="B35" s="41" t="s">
        <v>825</v>
      </c>
      <c r="C35" s="581"/>
      <c r="D35" s="84">
        <v>100</v>
      </c>
      <c r="E35" s="578"/>
      <c r="F35" s="428"/>
      <c r="G35" s="457"/>
      <c r="H35" s="481" t="s">
        <v>1010</v>
      </c>
      <c r="I35" s="505"/>
      <c r="J35" s="457"/>
      <c r="K35" s="532" t="s">
        <v>1010</v>
      </c>
    </row>
    <row r="36" spans="1:11" x14ac:dyDescent="0.15">
      <c r="A36" s="34"/>
      <c r="B36" s="44" t="s">
        <v>826</v>
      </c>
      <c r="C36" s="582"/>
      <c r="D36" s="85">
        <v>150</v>
      </c>
      <c r="E36" s="579"/>
      <c r="F36" s="430"/>
      <c r="G36" s="459"/>
      <c r="H36" s="483" t="s">
        <v>1010</v>
      </c>
      <c r="I36" s="507"/>
      <c r="J36" s="459"/>
      <c r="K36" s="534" t="s">
        <v>1010</v>
      </c>
    </row>
    <row r="37" spans="1:11" x14ac:dyDescent="0.15">
      <c r="A37" s="34"/>
      <c r="B37" s="40" t="s">
        <v>827</v>
      </c>
      <c r="C37" s="583" t="s">
        <v>968</v>
      </c>
      <c r="D37" s="86">
        <v>10</v>
      </c>
      <c r="E37" s="577" t="s">
        <v>1010</v>
      </c>
      <c r="F37" s="427"/>
      <c r="G37" s="456"/>
      <c r="H37" s="480" t="s">
        <v>1010</v>
      </c>
      <c r="I37" s="504"/>
      <c r="J37" s="456"/>
      <c r="K37" s="531" t="s">
        <v>1010</v>
      </c>
    </row>
    <row r="38" spans="1:11" x14ac:dyDescent="0.15">
      <c r="A38" s="34"/>
      <c r="B38" s="42" t="s">
        <v>828</v>
      </c>
      <c r="C38" s="584"/>
      <c r="D38" s="91">
        <v>20</v>
      </c>
      <c r="E38" s="578"/>
      <c r="F38" s="428"/>
      <c r="G38" s="457"/>
      <c r="H38" s="481" t="s">
        <v>1010</v>
      </c>
      <c r="I38" s="505"/>
      <c r="J38" s="457"/>
      <c r="K38" s="532" t="s">
        <v>1010</v>
      </c>
    </row>
    <row r="39" spans="1:11" x14ac:dyDescent="0.15">
      <c r="A39" s="34"/>
      <c r="B39" s="42" t="s">
        <v>829</v>
      </c>
      <c r="C39" s="584"/>
      <c r="D39" s="84">
        <v>50</v>
      </c>
      <c r="E39" s="578"/>
      <c r="F39" s="431"/>
      <c r="G39" s="460"/>
      <c r="H39" s="484" t="s">
        <v>1010</v>
      </c>
      <c r="I39" s="508"/>
      <c r="J39" s="460"/>
      <c r="K39" s="535" t="s">
        <v>1010</v>
      </c>
    </row>
    <row r="40" spans="1:11" x14ac:dyDescent="0.15">
      <c r="A40" s="34"/>
      <c r="B40" s="42" t="s">
        <v>830</v>
      </c>
      <c r="C40" s="584"/>
      <c r="D40" s="84">
        <v>100</v>
      </c>
      <c r="E40" s="578"/>
      <c r="F40" s="432"/>
      <c r="G40" s="457"/>
      <c r="H40" s="481" t="s">
        <v>1010</v>
      </c>
      <c r="I40" s="505"/>
      <c r="J40" s="457"/>
      <c r="K40" s="532" t="s">
        <v>1010</v>
      </c>
    </row>
    <row r="41" spans="1:11" x14ac:dyDescent="0.15">
      <c r="A41" s="34"/>
      <c r="B41" s="42" t="s">
        <v>831</v>
      </c>
      <c r="C41" s="588"/>
      <c r="D41" s="81">
        <v>150</v>
      </c>
      <c r="E41" s="579"/>
      <c r="F41" s="433"/>
      <c r="G41" s="459"/>
      <c r="H41" s="483" t="s">
        <v>1010</v>
      </c>
      <c r="I41" s="507"/>
      <c r="J41" s="459"/>
      <c r="K41" s="534" t="s">
        <v>1010</v>
      </c>
    </row>
    <row r="42" spans="1:11" x14ac:dyDescent="0.15">
      <c r="A42" s="34"/>
      <c r="B42" s="45" t="s">
        <v>832</v>
      </c>
      <c r="C42" s="591" t="s">
        <v>969</v>
      </c>
      <c r="D42" s="402">
        <v>10</v>
      </c>
      <c r="E42" s="577" t="s">
        <v>1010</v>
      </c>
      <c r="F42" s="434"/>
      <c r="G42" s="458"/>
      <c r="H42" s="482" t="s">
        <v>1010</v>
      </c>
      <c r="I42" s="506"/>
      <c r="J42" s="458"/>
      <c r="K42" s="533" t="s">
        <v>1010</v>
      </c>
    </row>
    <row r="43" spans="1:11" x14ac:dyDescent="0.15">
      <c r="A43" s="34"/>
      <c r="B43" s="42" t="s">
        <v>833</v>
      </c>
      <c r="C43" s="592"/>
      <c r="D43" s="84">
        <v>20</v>
      </c>
      <c r="E43" s="578"/>
      <c r="F43" s="432"/>
      <c r="G43" s="457"/>
      <c r="H43" s="481" t="s">
        <v>1010</v>
      </c>
      <c r="I43" s="505"/>
      <c r="J43" s="457"/>
      <c r="K43" s="532" t="s">
        <v>1010</v>
      </c>
    </row>
    <row r="44" spans="1:11" x14ac:dyDescent="0.15">
      <c r="A44" s="34"/>
      <c r="B44" s="42" t="s">
        <v>834</v>
      </c>
      <c r="C44" s="592"/>
      <c r="D44" s="84">
        <v>50</v>
      </c>
      <c r="E44" s="578"/>
      <c r="F44" s="432"/>
      <c r="G44" s="457"/>
      <c r="H44" s="481" t="s">
        <v>1010</v>
      </c>
      <c r="I44" s="505"/>
      <c r="J44" s="457"/>
      <c r="K44" s="532" t="s">
        <v>1010</v>
      </c>
    </row>
    <row r="45" spans="1:11" x14ac:dyDescent="0.15">
      <c r="A45" s="34"/>
      <c r="B45" s="42" t="s">
        <v>835</v>
      </c>
      <c r="C45" s="592"/>
      <c r="D45" s="84">
        <v>100</v>
      </c>
      <c r="E45" s="578"/>
      <c r="F45" s="432"/>
      <c r="G45" s="457"/>
      <c r="H45" s="481" t="s">
        <v>1010</v>
      </c>
      <c r="I45" s="505"/>
      <c r="J45" s="457"/>
      <c r="K45" s="532" t="s">
        <v>1010</v>
      </c>
    </row>
    <row r="46" spans="1:11" x14ac:dyDescent="0.15">
      <c r="A46" s="34"/>
      <c r="B46" s="42" t="s">
        <v>836</v>
      </c>
      <c r="C46" s="593"/>
      <c r="D46" s="81">
        <v>150</v>
      </c>
      <c r="E46" s="579"/>
      <c r="F46" s="433"/>
      <c r="G46" s="459"/>
      <c r="H46" s="483" t="s">
        <v>1010</v>
      </c>
      <c r="I46" s="507"/>
      <c r="J46" s="459"/>
      <c r="K46" s="534" t="s">
        <v>1010</v>
      </c>
    </row>
    <row r="47" spans="1:11" x14ac:dyDescent="0.15">
      <c r="A47" s="34"/>
      <c r="B47" s="46" t="s">
        <v>837</v>
      </c>
      <c r="C47" s="591" t="s">
        <v>970</v>
      </c>
      <c r="D47" s="69">
        <v>20</v>
      </c>
      <c r="E47" s="577" t="s">
        <v>1010</v>
      </c>
      <c r="F47" s="428"/>
      <c r="G47" s="457"/>
      <c r="H47" s="481" t="s">
        <v>1010</v>
      </c>
      <c r="I47" s="505"/>
      <c r="J47" s="457"/>
      <c r="K47" s="532" t="s">
        <v>1010</v>
      </c>
    </row>
    <row r="48" spans="1:11" x14ac:dyDescent="0.15">
      <c r="A48" s="34"/>
      <c r="B48" s="42" t="s">
        <v>838</v>
      </c>
      <c r="C48" s="592"/>
      <c r="D48" s="84">
        <v>50</v>
      </c>
      <c r="E48" s="578"/>
      <c r="F48" s="431"/>
      <c r="G48" s="460"/>
      <c r="H48" s="484" t="s">
        <v>1010</v>
      </c>
      <c r="I48" s="508"/>
      <c r="J48" s="460"/>
      <c r="K48" s="535" t="s">
        <v>1010</v>
      </c>
    </row>
    <row r="49" spans="1:11" x14ac:dyDescent="0.15">
      <c r="A49" s="34"/>
      <c r="B49" s="42" t="s">
        <v>839</v>
      </c>
      <c r="C49" s="592"/>
      <c r="D49" s="84">
        <v>100</v>
      </c>
      <c r="E49" s="578"/>
      <c r="F49" s="432"/>
      <c r="G49" s="457"/>
      <c r="H49" s="481" t="s">
        <v>1010</v>
      </c>
      <c r="I49" s="505"/>
      <c r="J49" s="457"/>
      <c r="K49" s="532" t="s">
        <v>1010</v>
      </c>
    </row>
    <row r="50" spans="1:11" x14ac:dyDescent="0.15">
      <c r="A50" s="34"/>
      <c r="B50" s="47" t="s">
        <v>840</v>
      </c>
      <c r="C50" s="593"/>
      <c r="D50" s="81">
        <v>150</v>
      </c>
      <c r="E50" s="579"/>
      <c r="F50" s="433"/>
      <c r="G50" s="459"/>
      <c r="H50" s="483" t="s">
        <v>1010</v>
      </c>
      <c r="I50" s="507"/>
      <c r="J50" s="459"/>
      <c r="K50" s="534" t="s">
        <v>1010</v>
      </c>
    </row>
    <row r="51" spans="1:11" x14ac:dyDescent="0.15">
      <c r="A51" s="34"/>
      <c r="B51" s="40" t="s">
        <v>841</v>
      </c>
      <c r="C51" s="583" t="s">
        <v>784</v>
      </c>
      <c r="D51" s="86">
        <v>20</v>
      </c>
      <c r="E51" s="577">
        <v>0.2</v>
      </c>
      <c r="F51" s="435">
        <v>5649573494</v>
      </c>
      <c r="G51" s="460">
        <v>1129914698</v>
      </c>
      <c r="H51" s="484">
        <v>5.0000000000000001E-3</v>
      </c>
      <c r="I51" s="508">
        <v>5649573494</v>
      </c>
      <c r="J51" s="460">
        <v>1129914698</v>
      </c>
      <c r="K51" s="535">
        <v>5.0000000000000001E-3</v>
      </c>
    </row>
    <row r="52" spans="1:11" x14ac:dyDescent="0.15">
      <c r="A52" s="34"/>
      <c r="B52" s="40" t="s">
        <v>842</v>
      </c>
      <c r="C52" s="584"/>
      <c r="D52" s="86">
        <v>30</v>
      </c>
      <c r="E52" s="578"/>
      <c r="F52" s="435">
        <v>84221</v>
      </c>
      <c r="G52" s="460">
        <v>25266</v>
      </c>
      <c r="H52" s="484">
        <v>0</v>
      </c>
      <c r="I52" s="508">
        <v>84221</v>
      </c>
      <c r="J52" s="460">
        <v>25266</v>
      </c>
      <c r="K52" s="535">
        <v>0</v>
      </c>
    </row>
    <row r="53" spans="1:11" x14ac:dyDescent="0.15">
      <c r="A53" s="34"/>
      <c r="B53" s="40" t="s">
        <v>843</v>
      </c>
      <c r="C53" s="584"/>
      <c r="D53" s="86">
        <v>40</v>
      </c>
      <c r="E53" s="578"/>
      <c r="F53" s="435"/>
      <c r="G53" s="460"/>
      <c r="H53" s="484" t="s">
        <v>1010</v>
      </c>
      <c r="I53" s="508"/>
      <c r="J53" s="460"/>
      <c r="K53" s="535" t="s">
        <v>1010</v>
      </c>
    </row>
    <row r="54" spans="1:11" x14ac:dyDescent="0.15">
      <c r="A54" s="34"/>
      <c r="B54" s="41" t="s">
        <v>844</v>
      </c>
      <c r="C54" s="584"/>
      <c r="D54" s="84">
        <v>50</v>
      </c>
      <c r="E54" s="578"/>
      <c r="F54" s="428"/>
      <c r="G54" s="457"/>
      <c r="H54" s="481" t="s">
        <v>1010</v>
      </c>
      <c r="I54" s="505"/>
      <c r="J54" s="457"/>
      <c r="K54" s="532" t="s">
        <v>1010</v>
      </c>
    </row>
    <row r="55" spans="1:11" x14ac:dyDescent="0.15">
      <c r="A55" s="34"/>
      <c r="B55" s="40" t="s">
        <v>845</v>
      </c>
      <c r="C55" s="584"/>
      <c r="D55" s="86">
        <v>75</v>
      </c>
      <c r="E55" s="578"/>
      <c r="F55" s="435"/>
      <c r="G55" s="460"/>
      <c r="H55" s="484" t="s">
        <v>1010</v>
      </c>
      <c r="I55" s="508"/>
      <c r="J55" s="460"/>
      <c r="K55" s="535" t="s">
        <v>1010</v>
      </c>
    </row>
    <row r="56" spans="1:11" x14ac:dyDescent="0.15">
      <c r="A56" s="34"/>
      <c r="B56" s="41" t="s">
        <v>846</v>
      </c>
      <c r="C56" s="584"/>
      <c r="D56" s="84">
        <v>100</v>
      </c>
      <c r="E56" s="578"/>
      <c r="F56" s="428"/>
      <c r="G56" s="457"/>
      <c r="H56" s="481" t="s">
        <v>1010</v>
      </c>
      <c r="I56" s="505"/>
      <c r="J56" s="457"/>
      <c r="K56" s="532" t="s">
        <v>1010</v>
      </c>
    </row>
    <row r="57" spans="1:11" x14ac:dyDescent="0.15">
      <c r="A57" s="34"/>
      <c r="B57" s="42" t="s">
        <v>847</v>
      </c>
      <c r="C57" s="584"/>
      <c r="D57" s="91">
        <v>150</v>
      </c>
      <c r="E57" s="578"/>
      <c r="F57" s="436"/>
      <c r="G57" s="461"/>
      <c r="H57" s="485" t="s">
        <v>1010</v>
      </c>
      <c r="I57" s="509"/>
      <c r="J57" s="461"/>
      <c r="K57" s="536" t="s">
        <v>1010</v>
      </c>
    </row>
    <row r="58" spans="1:11" s="172" customFormat="1" x14ac:dyDescent="0.15">
      <c r="A58" s="34"/>
      <c r="B58" s="47" t="s">
        <v>848</v>
      </c>
      <c r="C58" s="588"/>
      <c r="D58" s="87">
        <v>250</v>
      </c>
      <c r="E58" s="579"/>
      <c r="F58" s="437"/>
      <c r="G58" s="462"/>
      <c r="H58" s="486" t="s">
        <v>1010</v>
      </c>
      <c r="I58" s="510"/>
      <c r="J58" s="462"/>
      <c r="K58" s="537" t="s">
        <v>1010</v>
      </c>
    </row>
    <row r="59" spans="1:11" x14ac:dyDescent="0.15">
      <c r="A59" s="34"/>
      <c r="B59" s="48" t="s">
        <v>849</v>
      </c>
      <c r="C59" s="583" t="s">
        <v>971</v>
      </c>
      <c r="D59" s="86">
        <v>10</v>
      </c>
      <c r="E59" s="577" t="s">
        <v>1010</v>
      </c>
      <c r="F59" s="435"/>
      <c r="G59" s="460"/>
      <c r="H59" s="484" t="s">
        <v>1010</v>
      </c>
      <c r="I59" s="508"/>
      <c r="J59" s="460"/>
      <c r="K59" s="535" t="s">
        <v>1010</v>
      </c>
    </row>
    <row r="60" spans="1:11" x14ac:dyDescent="0.15">
      <c r="A60" s="34"/>
      <c r="B60" s="40" t="s">
        <v>850</v>
      </c>
      <c r="C60" s="584"/>
      <c r="D60" s="86">
        <v>15</v>
      </c>
      <c r="E60" s="578"/>
      <c r="F60" s="435"/>
      <c r="G60" s="460"/>
      <c r="H60" s="484" t="s">
        <v>1010</v>
      </c>
      <c r="I60" s="508"/>
      <c r="J60" s="460"/>
      <c r="K60" s="535" t="s">
        <v>1010</v>
      </c>
    </row>
    <row r="61" spans="1:11" x14ac:dyDescent="0.15">
      <c r="A61" s="34"/>
      <c r="B61" s="40" t="s">
        <v>851</v>
      </c>
      <c r="C61" s="584"/>
      <c r="D61" s="86">
        <v>20</v>
      </c>
      <c r="E61" s="578"/>
      <c r="F61" s="435"/>
      <c r="G61" s="460"/>
      <c r="H61" s="484" t="s">
        <v>1010</v>
      </c>
      <c r="I61" s="508"/>
      <c r="J61" s="460"/>
      <c r="K61" s="535" t="s">
        <v>1010</v>
      </c>
    </row>
    <row r="62" spans="1:11" x14ac:dyDescent="0.15">
      <c r="A62" s="34"/>
      <c r="B62" s="41" t="s">
        <v>852</v>
      </c>
      <c r="C62" s="584"/>
      <c r="D62" s="84">
        <v>25</v>
      </c>
      <c r="E62" s="578"/>
      <c r="F62" s="428"/>
      <c r="G62" s="457"/>
      <c r="H62" s="481" t="s">
        <v>1010</v>
      </c>
      <c r="I62" s="505"/>
      <c r="J62" s="457"/>
      <c r="K62" s="532" t="s">
        <v>1010</v>
      </c>
    </row>
    <row r="63" spans="1:11" x14ac:dyDescent="0.15">
      <c r="A63" s="34"/>
      <c r="B63" s="40" t="s">
        <v>853</v>
      </c>
      <c r="C63" s="584"/>
      <c r="D63" s="86">
        <v>35</v>
      </c>
      <c r="E63" s="578"/>
      <c r="F63" s="435"/>
      <c r="G63" s="460"/>
      <c r="H63" s="484" t="s">
        <v>1010</v>
      </c>
      <c r="I63" s="508"/>
      <c r="J63" s="460"/>
      <c r="K63" s="535" t="s">
        <v>1010</v>
      </c>
    </row>
    <row r="64" spans="1:11" x14ac:dyDescent="0.15">
      <c r="A64" s="34"/>
      <c r="B64" s="41" t="s">
        <v>854</v>
      </c>
      <c r="C64" s="584"/>
      <c r="D64" s="84">
        <v>50</v>
      </c>
      <c r="E64" s="578"/>
      <c r="F64" s="428"/>
      <c r="G64" s="457"/>
      <c r="H64" s="481" t="s">
        <v>1010</v>
      </c>
      <c r="I64" s="505"/>
      <c r="J64" s="457"/>
      <c r="K64" s="532" t="s">
        <v>1010</v>
      </c>
    </row>
    <row r="65" spans="1:11" x14ac:dyDescent="0.15">
      <c r="A65" s="34"/>
      <c r="B65" s="47" t="s">
        <v>855</v>
      </c>
      <c r="C65" s="588"/>
      <c r="D65" s="87">
        <v>100</v>
      </c>
      <c r="E65" s="579"/>
      <c r="F65" s="437"/>
      <c r="G65" s="462"/>
      <c r="H65" s="486" t="s">
        <v>1010</v>
      </c>
      <c r="I65" s="510"/>
      <c r="J65" s="462"/>
      <c r="K65" s="537" t="s">
        <v>1010</v>
      </c>
    </row>
    <row r="66" spans="1:11" x14ac:dyDescent="0.15">
      <c r="A66" s="34"/>
      <c r="B66" s="40" t="s">
        <v>856</v>
      </c>
      <c r="C66" s="591" t="s">
        <v>972</v>
      </c>
      <c r="D66" s="86">
        <v>20</v>
      </c>
      <c r="E66" s="577" t="s">
        <v>1010</v>
      </c>
      <c r="F66" s="427"/>
      <c r="G66" s="456"/>
      <c r="H66" s="480" t="s">
        <v>1010</v>
      </c>
      <c r="I66" s="504"/>
      <c r="J66" s="456"/>
      <c r="K66" s="531" t="s">
        <v>1010</v>
      </c>
    </row>
    <row r="67" spans="1:11" x14ac:dyDescent="0.15">
      <c r="A67" s="34"/>
      <c r="B67" s="41" t="s">
        <v>857</v>
      </c>
      <c r="C67" s="592"/>
      <c r="D67" s="84">
        <v>50</v>
      </c>
      <c r="E67" s="578"/>
      <c r="F67" s="428"/>
      <c r="G67" s="457"/>
      <c r="H67" s="481" t="s">
        <v>1010</v>
      </c>
      <c r="I67" s="505"/>
      <c r="J67" s="457"/>
      <c r="K67" s="532" t="s">
        <v>1010</v>
      </c>
    </row>
    <row r="68" spans="1:11" x14ac:dyDescent="0.15">
      <c r="A68" s="34"/>
      <c r="B68" s="41" t="s">
        <v>858</v>
      </c>
      <c r="C68" s="592"/>
      <c r="D68" s="84">
        <v>75</v>
      </c>
      <c r="E68" s="578"/>
      <c r="F68" s="428"/>
      <c r="G68" s="457"/>
      <c r="H68" s="481" t="s">
        <v>1010</v>
      </c>
      <c r="I68" s="505"/>
      <c r="J68" s="457"/>
      <c r="K68" s="532" t="s">
        <v>1010</v>
      </c>
    </row>
    <row r="69" spans="1:11" x14ac:dyDescent="0.15">
      <c r="A69" s="34"/>
      <c r="B69" s="41" t="s">
        <v>859</v>
      </c>
      <c r="C69" s="592"/>
      <c r="D69" s="84">
        <v>85</v>
      </c>
      <c r="E69" s="578"/>
      <c r="F69" s="428"/>
      <c r="G69" s="457"/>
      <c r="H69" s="481" t="s">
        <v>1010</v>
      </c>
      <c r="I69" s="505"/>
      <c r="J69" s="457"/>
      <c r="K69" s="532" t="s">
        <v>1010</v>
      </c>
    </row>
    <row r="70" spans="1:11" x14ac:dyDescent="0.15">
      <c r="A70" s="34"/>
      <c r="B70" s="41" t="s">
        <v>860</v>
      </c>
      <c r="C70" s="592"/>
      <c r="D70" s="84">
        <v>100</v>
      </c>
      <c r="E70" s="578"/>
      <c r="F70" s="428"/>
      <c r="G70" s="457"/>
      <c r="H70" s="481" t="s">
        <v>1010</v>
      </c>
      <c r="I70" s="505"/>
      <c r="J70" s="457"/>
      <c r="K70" s="532" t="s">
        <v>1010</v>
      </c>
    </row>
    <row r="71" spans="1:11" x14ac:dyDescent="0.15">
      <c r="A71" s="34"/>
      <c r="B71" s="42" t="s">
        <v>861</v>
      </c>
      <c r="C71" s="592"/>
      <c r="D71" s="91">
        <v>150</v>
      </c>
      <c r="E71" s="578"/>
      <c r="F71" s="436"/>
      <c r="G71" s="461"/>
      <c r="H71" s="485" t="s">
        <v>1010</v>
      </c>
      <c r="I71" s="509"/>
      <c r="J71" s="461"/>
      <c r="K71" s="536" t="s">
        <v>1010</v>
      </c>
    </row>
    <row r="72" spans="1:11" s="172" customFormat="1" x14ac:dyDescent="0.15">
      <c r="A72" s="34"/>
      <c r="B72" s="47" t="s">
        <v>862</v>
      </c>
      <c r="C72" s="593"/>
      <c r="D72" s="87">
        <v>250</v>
      </c>
      <c r="E72" s="579"/>
      <c r="F72" s="437"/>
      <c r="G72" s="462"/>
      <c r="H72" s="486" t="s">
        <v>1010</v>
      </c>
      <c r="I72" s="510"/>
      <c r="J72" s="462"/>
      <c r="K72" s="537" t="s">
        <v>1010</v>
      </c>
    </row>
    <row r="73" spans="1:11" x14ac:dyDescent="0.15">
      <c r="A73" s="34"/>
      <c r="B73" s="45" t="s">
        <v>863</v>
      </c>
      <c r="C73" s="591" t="s">
        <v>973</v>
      </c>
      <c r="D73" s="83">
        <v>20</v>
      </c>
      <c r="E73" s="577" t="s">
        <v>1010</v>
      </c>
      <c r="F73" s="438"/>
      <c r="G73" s="463"/>
      <c r="H73" s="487" t="s">
        <v>1010</v>
      </c>
      <c r="I73" s="511"/>
      <c r="J73" s="463"/>
      <c r="K73" s="538" t="s">
        <v>1010</v>
      </c>
    </row>
    <row r="74" spans="1:11" x14ac:dyDescent="0.15">
      <c r="A74" s="34"/>
      <c r="B74" s="49" t="s">
        <v>864</v>
      </c>
      <c r="C74" s="592"/>
      <c r="D74" s="84">
        <v>50</v>
      </c>
      <c r="E74" s="578"/>
      <c r="F74" s="435"/>
      <c r="G74" s="460"/>
      <c r="H74" s="484" t="s">
        <v>1010</v>
      </c>
      <c r="I74" s="508"/>
      <c r="J74" s="460"/>
      <c r="K74" s="535" t="s">
        <v>1010</v>
      </c>
    </row>
    <row r="75" spans="1:11" x14ac:dyDescent="0.15">
      <c r="A75" s="34"/>
      <c r="B75" s="49" t="s">
        <v>865</v>
      </c>
      <c r="C75" s="592"/>
      <c r="D75" s="84">
        <v>75</v>
      </c>
      <c r="E75" s="578"/>
      <c r="F75" s="435"/>
      <c r="G75" s="460"/>
      <c r="H75" s="484" t="s">
        <v>1010</v>
      </c>
      <c r="I75" s="508"/>
      <c r="J75" s="460"/>
      <c r="K75" s="535" t="s">
        <v>1010</v>
      </c>
    </row>
    <row r="76" spans="1:11" x14ac:dyDescent="0.15">
      <c r="A76" s="34"/>
      <c r="B76" s="49" t="s">
        <v>866</v>
      </c>
      <c r="C76" s="592"/>
      <c r="D76" s="84">
        <v>80</v>
      </c>
      <c r="E76" s="578"/>
      <c r="F76" s="435"/>
      <c r="G76" s="460"/>
      <c r="H76" s="484" t="s">
        <v>1010</v>
      </c>
      <c r="I76" s="508"/>
      <c r="J76" s="460"/>
      <c r="K76" s="535" t="s">
        <v>1010</v>
      </c>
    </row>
    <row r="77" spans="1:11" x14ac:dyDescent="0.15">
      <c r="A77" s="34"/>
      <c r="B77" s="50" t="s">
        <v>867</v>
      </c>
      <c r="C77" s="592"/>
      <c r="D77" s="84">
        <v>100</v>
      </c>
      <c r="E77" s="578"/>
      <c r="F77" s="428"/>
      <c r="G77" s="457"/>
      <c r="H77" s="481" t="s">
        <v>1010</v>
      </c>
      <c r="I77" s="505"/>
      <c r="J77" s="457"/>
      <c r="K77" s="532" t="s">
        <v>1010</v>
      </c>
    </row>
    <row r="78" spans="1:11" x14ac:dyDescent="0.15">
      <c r="A78" s="34"/>
      <c r="B78" s="50" t="s">
        <v>868</v>
      </c>
      <c r="C78" s="592"/>
      <c r="D78" s="69">
        <v>130</v>
      </c>
      <c r="E78" s="578"/>
      <c r="F78" s="436"/>
      <c r="G78" s="461"/>
      <c r="H78" s="485" t="s">
        <v>1010</v>
      </c>
      <c r="I78" s="509"/>
      <c r="J78" s="461"/>
      <c r="K78" s="536" t="s">
        <v>1010</v>
      </c>
    </row>
    <row r="79" spans="1:11" x14ac:dyDescent="0.15">
      <c r="A79" s="34"/>
      <c r="B79" s="50" t="s">
        <v>869</v>
      </c>
      <c r="C79" s="592"/>
      <c r="D79" s="84">
        <v>150</v>
      </c>
      <c r="E79" s="578"/>
      <c r="F79" s="436"/>
      <c r="G79" s="461"/>
      <c r="H79" s="485" t="s">
        <v>1010</v>
      </c>
      <c r="I79" s="509"/>
      <c r="J79" s="461"/>
      <c r="K79" s="536" t="s">
        <v>1010</v>
      </c>
    </row>
    <row r="80" spans="1:11" x14ac:dyDescent="0.15">
      <c r="A80" s="34"/>
      <c r="B80" s="45" t="s">
        <v>870</v>
      </c>
      <c r="C80" s="583" t="s">
        <v>974</v>
      </c>
      <c r="D80" s="83">
        <v>45</v>
      </c>
      <c r="E80" s="577" t="s">
        <v>1010</v>
      </c>
      <c r="F80" s="438"/>
      <c r="G80" s="463"/>
      <c r="H80" s="487" t="s">
        <v>1010</v>
      </c>
      <c r="I80" s="511"/>
      <c r="J80" s="463"/>
      <c r="K80" s="538" t="s">
        <v>1010</v>
      </c>
    </row>
    <row r="81" spans="1:11" s="172" customFormat="1" x14ac:dyDescent="0.15">
      <c r="A81" s="34"/>
      <c r="B81" s="50" t="s">
        <v>871</v>
      </c>
      <c r="C81" s="584"/>
      <c r="D81" s="69">
        <v>75</v>
      </c>
      <c r="E81" s="578"/>
      <c r="F81" s="428"/>
      <c r="G81" s="457"/>
      <c r="H81" s="481" t="s">
        <v>1010</v>
      </c>
      <c r="I81" s="505"/>
      <c r="J81" s="457"/>
      <c r="K81" s="532" t="s">
        <v>1010</v>
      </c>
    </row>
    <row r="82" spans="1:11" x14ac:dyDescent="0.15">
      <c r="A82" s="34"/>
      <c r="B82" s="51" t="s">
        <v>872</v>
      </c>
      <c r="C82" s="588"/>
      <c r="D82" s="85">
        <v>100</v>
      </c>
      <c r="E82" s="579"/>
      <c r="F82" s="437"/>
      <c r="G82" s="462"/>
      <c r="H82" s="486" t="s">
        <v>1010</v>
      </c>
      <c r="I82" s="510"/>
      <c r="J82" s="462"/>
      <c r="K82" s="537" t="s">
        <v>1010</v>
      </c>
    </row>
    <row r="83" spans="1:11" x14ac:dyDescent="0.15">
      <c r="A83" s="34"/>
      <c r="B83" s="40" t="s">
        <v>873</v>
      </c>
      <c r="C83" s="583" t="s">
        <v>975</v>
      </c>
      <c r="D83" s="86">
        <v>20</v>
      </c>
      <c r="E83" s="577" t="s">
        <v>1010</v>
      </c>
      <c r="F83" s="435"/>
      <c r="G83" s="460"/>
      <c r="H83" s="484" t="s">
        <v>1010</v>
      </c>
      <c r="I83" s="508"/>
      <c r="J83" s="460"/>
      <c r="K83" s="535" t="s">
        <v>1010</v>
      </c>
    </row>
    <row r="84" spans="1:11" x14ac:dyDescent="0.15">
      <c r="A84" s="34"/>
      <c r="B84" s="40" t="s">
        <v>874</v>
      </c>
      <c r="C84" s="584"/>
      <c r="D84" s="86">
        <v>25</v>
      </c>
      <c r="E84" s="578"/>
      <c r="F84" s="435"/>
      <c r="G84" s="460"/>
      <c r="H84" s="484" t="s">
        <v>1010</v>
      </c>
      <c r="I84" s="508"/>
      <c r="J84" s="460"/>
      <c r="K84" s="535" t="s">
        <v>1010</v>
      </c>
    </row>
    <row r="85" spans="1:11" x14ac:dyDescent="0.15">
      <c r="A85" s="34"/>
      <c r="B85" s="40" t="s">
        <v>875</v>
      </c>
      <c r="C85" s="584"/>
      <c r="D85" s="86">
        <v>30</v>
      </c>
      <c r="E85" s="578"/>
      <c r="F85" s="435"/>
      <c r="G85" s="460"/>
      <c r="H85" s="484" t="s">
        <v>1010</v>
      </c>
      <c r="I85" s="508"/>
      <c r="J85" s="460"/>
      <c r="K85" s="535" t="s">
        <v>1010</v>
      </c>
    </row>
    <row r="86" spans="1:11" x14ac:dyDescent="0.15">
      <c r="A86" s="34"/>
      <c r="B86" s="40" t="s">
        <v>876</v>
      </c>
      <c r="C86" s="584"/>
      <c r="D86" s="86">
        <v>31.25</v>
      </c>
      <c r="E86" s="578"/>
      <c r="F86" s="435"/>
      <c r="G86" s="460"/>
      <c r="H86" s="484" t="s">
        <v>1010</v>
      </c>
      <c r="I86" s="508"/>
      <c r="J86" s="460"/>
      <c r="K86" s="535" t="s">
        <v>1010</v>
      </c>
    </row>
    <row r="87" spans="1:11" x14ac:dyDescent="0.15">
      <c r="A87" s="34"/>
      <c r="B87" s="40" t="s">
        <v>877</v>
      </c>
      <c r="C87" s="584"/>
      <c r="D87" s="86">
        <v>35</v>
      </c>
      <c r="E87" s="578"/>
      <c r="F87" s="435"/>
      <c r="G87" s="460"/>
      <c r="H87" s="484" t="s">
        <v>1010</v>
      </c>
      <c r="I87" s="508"/>
      <c r="J87" s="460"/>
      <c r="K87" s="535" t="s">
        <v>1010</v>
      </c>
    </row>
    <row r="88" spans="1:11" x14ac:dyDescent="0.15">
      <c r="A88" s="34"/>
      <c r="B88" s="40" t="s">
        <v>878</v>
      </c>
      <c r="C88" s="584"/>
      <c r="D88" s="86">
        <v>37.5</v>
      </c>
      <c r="E88" s="578"/>
      <c r="F88" s="435"/>
      <c r="G88" s="460"/>
      <c r="H88" s="484" t="s">
        <v>1010</v>
      </c>
      <c r="I88" s="508"/>
      <c r="J88" s="460"/>
      <c r="K88" s="535" t="s">
        <v>1010</v>
      </c>
    </row>
    <row r="89" spans="1:11" x14ac:dyDescent="0.15">
      <c r="A89" s="34"/>
      <c r="B89" s="41" t="s">
        <v>879</v>
      </c>
      <c r="C89" s="584"/>
      <c r="D89" s="84">
        <v>40</v>
      </c>
      <c r="E89" s="578"/>
      <c r="F89" s="428"/>
      <c r="G89" s="457"/>
      <c r="H89" s="481" t="s">
        <v>1010</v>
      </c>
      <c r="I89" s="505"/>
      <c r="J89" s="457"/>
      <c r="K89" s="532" t="s">
        <v>1010</v>
      </c>
    </row>
    <row r="90" spans="1:11" x14ac:dyDescent="0.15">
      <c r="A90" s="34"/>
      <c r="B90" s="40" t="s">
        <v>880</v>
      </c>
      <c r="C90" s="584"/>
      <c r="D90" s="86">
        <v>50</v>
      </c>
      <c r="E90" s="578"/>
      <c r="F90" s="435"/>
      <c r="G90" s="460"/>
      <c r="H90" s="484" t="s">
        <v>1010</v>
      </c>
      <c r="I90" s="508"/>
      <c r="J90" s="460"/>
      <c r="K90" s="535" t="s">
        <v>1010</v>
      </c>
    </row>
    <row r="91" spans="1:11" x14ac:dyDescent="0.15">
      <c r="A91" s="34"/>
      <c r="B91" s="40" t="s">
        <v>881</v>
      </c>
      <c r="C91" s="584"/>
      <c r="D91" s="86">
        <v>62.5</v>
      </c>
      <c r="E91" s="578"/>
      <c r="F91" s="435"/>
      <c r="G91" s="460"/>
      <c r="H91" s="484" t="s">
        <v>1010</v>
      </c>
      <c r="I91" s="508"/>
      <c r="J91" s="460"/>
      <c r="K91" s="535" t="s">
        <v>1010</v>
      </c>
    </row>
    <row r="92" spans="1:11" x14ac:dyDescent="0.15">
      <c r="A92" s="34"/>
      <c r="B92" s="41" t="s">
        <v>882</v>
      </c>
      <c r="C92" s="584"/>
      <c r="D92" s="84">
        <v>70</v>
      </c>
      <c r="E92" s="578"/>
      <c r="F92" s="428"/>
      <c r="G92" s="457"/>
      <c r="H92" s="481" t="s">
        <v>1010</v>
      </c>
      <c r="I92" s="505"/>
      <c r="J92" s="457"/>
      <c r="K92" s="532" t="s">
        <v>1010</v>
      </c>
    </row>
    <row r="93" spans="1:11" x14ac:dyDescent="0.15">
      <c r="A93" s="34"/>
      <c r="B93" s="47" t="s">
        <v>883</v>
      </c>
      <c r="C93" s="588"/>
      <c r="D93" s="87">
        <v>75</v>
      </c>
      <c r="E93" s="579"/>
      <c r="F93" s="437"/>
      <c r="G93" s="462"/>
      <c r="H93" s="486" t="s">
        <v>1010</v>
      </c>
      <c r="I93" s="510"/>
      <c r="J93" s="462"/>
      <c r="K93" s="537" t="s">
        <v>1010</v>
      </c>
    </row>
    <row r="94" spans="1:11" x14ac:dyDescent="0.15">
      <c r="A94" s="34"/>
      <c r="B94" s="45" t="s">
        <v>884</v>
      </c>
      <c r="C94" s="583" t="s">
        <v>976</v>
      </c>
      <c r="D94" s="83">
        <v>30</v>
      </c>
      <c r="E94" s="577" t="s">
        <v>1010</v>
      </c>
      <c r="F94" s="438"/>
      <c r="G94" s="463"/>
      <c r="H94" s="487" t="s">
        <v>1010</v>
      </c>
      <c r="I94" s="511"/>
      <c r="J94" s="463"/>
      <c r="K94" s="538" t="s">
        <v>1010</v>
      </c>
    </row>
    <row r="95" spans="1:11" x14ac:dyDescent="0.15">
      <c r="A95" s="34"/>
      <c r="B95" s="40" t="s">
        <v>885</v>
      </c>
      <c r="C95" s="584"/>
      <c r="D95" s="86">
        <v>35</v>
      </c>
      <c r="E95" s="578"/>
      <c r="F95" s="435"/>
      <c r="G95" s="460"/>
      <c r="H95" s="484" t="s">
        <v>1010</v>
      </c>
      <c r="I95" s="508"/>
      <c r="J95" s="460"/>
      <c r="K95" s="535" t="s">
        <v>1010</v>
      </c>
    </row>
    <row r="96" spans="1:11" x14ac:dyDescent="0.15">
      <c r="A96" s="34"/>
      <c r="B96" s="40" t="s">
        <v>886</v>
      </c>
      <c r="C96" s="584"/>
      <c r="D96" s="86">
        <v>43.75</v>
      </c>
      <c r="E96" s="578"/>
      <c r="F96" s="435"/>
      <c r="G96" s="460"/>
      <c r="H96" s="484" t="s">
        <v>1010</v>
      </c>
      <c r="I96" s="508"/>
      <c r="J96" s="460"/>
      <c r="K96" s="535" t="s">
        <v>1010</v>
      </c>
    </row>
    <row r="97" spans="1:11" x14ac:dyDescent="0.15">
      <c r="A97" s="34"/>
      <c r="B97" s="40" t="s">
        <v>887</v>
      </c>
      <c r="C97" s="584"/>
      <c r="D97" s="86">
        <v>45</v>
      </c>
      <c r="E97" s="578"/>
      <c r="F97" s="435"/>
      <c r="G97" s="460"/>
      <c r="H97" s="484" t="s">
        <v>1010</v>
      </c>
      <c r="I97" s="508"/>
      <c r="J97" s="460"/>
      <c r="K97" s="535" t="s">
        <v>1010</v>
      </c>
    </row>
    <row r="98" spans="1:11" x14ac:dyDescent="0.15">
      <c r="A98" s="34"/>
      <c r="B98" s="40" t="s">
        <v>888</v>
      </c>
      <c r="C98" s="584"/>
      <c r="D98" s="86">
        <v>56.25</v>
      </c>
      <c r="E98" s="578"/>
      <c r="F98" s="435"/>
      <c r="G98" s="460"/>
      <c r="H98" s="484" t="s">
        <v>1010</v>
      </c>
      <c r="I98" s="508"/>
      <c r="J98" s="460"/>
      <c r="K98" s="535" t="s">
        <v>1010</v>
      </c>
    </row>
    <row r="99" spans="1:11" x14ac:dyDescent="0.15">
      <c r="A99" s="34"/>
      <c r="B99" s="40" t="s">
        <v>889</v>
      </c>
      <c r="C99" s="584"/>
      <c r="D99" s="86">
        <v>60</v>
      </c>
      <c r="E99" s="578"/>
      <c r="F99" s="435"/>
      <c r="G99" s="460"/>
      <c r="H99" s="484" t="s">
        <v>1010</v>
      </c>
      <c r="I99" s="508"/>
      <c r="J99" s="460"/>
      <c r="K99" s="535" t="s">
        <v>1010</v>
      </c>
    </row>
    <row r="100" spans="1:11" x14ac:dyDescent="0.15">
      <c r="A100" s="34"/>
      <c r="B100" s="41" t="s">
        <v>890</v>
      </c>
      <c r="C100" s="584"/>
      <c r="D100" s="84">
        <v>75</v>
      </c>
      <c r="E100" s="578"/>
      <c r="F100" s="428"/>
      <c r="G100" s="457"/>
      <c r="H100" s="481" t="s">
        <v>1010</v>
      </c>
      <c r="I100" s="505"/>
      <c r="J100" s="457"/>
      <c r="K100" s="532" t="s">
        <v>1010</v>
      </c>
    </row>
    <row r="101" spans="1:11" x14ac:dyDescent="0.15">
      <c r="A101" s="34"/>
      <c r="B101" s="40" t="s">
        <v>891</v>
      </c>
      <c r="C101" s="584"/>
      <c r="D101" s="86">
        <v>93.75</v>
      </c>
      <c r="E101" s="578"/>
      <c r="F101" s="435"/>
      <c r="G101" s="460"/>
      <c r="H101" s="484" t="s">
        <v>1010</v>
      </c>
      <c r="I101" s="508"/>
      <c r="J101" s="460"/>
      <c r="K101" s="535" t="s">
        <v>1010</v>
      </c>
    </row>
    <row r="102" spans="1:11" x14ac:dyDescent="0.15">
      <c r="A102" s="34"/>
      <c r="B102" s="40" t="s">
        <v>892</v>
      </c>
      <c r="C102" s="584"/>
      <c r="D102" s="86">
        <v>105</v>
      </c>
      <c r="E102" s="578"/>
      <c r="F102" s="435"/>
      <c r="G102" s="460"/>
      <c r="H102" s="484" t="s">
        <v>1010</v>
      </c>
      <c r="I102" s="508"/>
      <c r="J102" s="460"/>
      <c r="K102" s="535" t="s">
        <v>1010</v>
      </c>
    </row>
    <row r="103" spans="1:11" x14ac:dyDescent="0.15">
      <c r="A103" s="34"/>
      <c r="B103" s="47" t="s">
        <v>893</v>
      </c>
      <c r="C103" s="588"/>
      <c r="D103" s="87">
        <v>150</v>
      </c>
      <c r="E103" s="579"/>
      <c r="F103" s="437"/>
      <c r="G103" s="462"/>
      <c r="H103" s="486" t="s">
        <v>1010</v>
      </c>
      <c r="I103" s="510"/>
      <c r="J103" s="462"/>
      <c r="K103" s="537" t="s">
        <v>1010</v>
      </c>
    </row>
    <row r="104" spans="1:11" x14ac:dyDescent="0.15">
      <c r="A104" s="34"/>
      <c r="B104" s="40" t="s">
        <v>894</v>
      </c>
      <c r="C104" s="583" t="s">
        <v>977</v>
      </c>
      <c r="D104" s="86">
        <v>70</v>
      </c>
      <c r="E104" s="577" t="s">
        <v>1010</v>
      </c>
      <c r="F104" s="435"/>
      <c r="G104" s="460"/>
      <c r="H104" s="484" t="s">
        <v>1010</v>
      </c>
      <c r="I104" s="508"/>
      <c r="J104" s="460"/>
      <c r="K104" s="535" t="s">
        <v>1010</v>
      </c>
    </row>
    <row r="105" spans="1:11" x14ac:dyDescent="0.15">
      <c r="A105" s="34"/>
      <c r="B105" s="40" t="s">
        <v>895</v>
      </c>
      <c r="C105" s="584"/>
      <c r="D105" s="86">
        <v>90</v>
      </c>
      <c r="E105" s="578"/>
      <c r="F105" s="435"/>
      <c r="G105" s="460"/>
      <c r="H105" s="484" t="s">
        <v>1010</v>
      </c>
      <c r="I105" s="508"/>
      <c r="J105" s="460"/>
      <c r="K105" s="535" t="s">
        <v>1010</v>
      </c>
    </row>
    <row r="106" spans="1:11" x14ac:dyDescent="0.15">
      <c r="A106" s="34"/>
      <c r="B106" s="40" t="s">
        <v>896</v>
      </c>
      <c r="C106" s="584"/>
      <c r="D106" s="86">
        <v>110</v>
      </c>
      <c r="E106" s="578"/>
      <c r="F106" s="435"/>
      <c r="G106" s="460"/>
      <c r="H106" s="484" t="s">
        <v>1010</v>
      </c>
      <c r="I106" s="508"/>
      <c r="J106" s="460"/>
      <c r="K106" s="535" t="s">
        <v>1010</v>
      </c>
    </row>
    <row r="107" spans="1:11" x14ac:dyDescent="0.15">
      <c r="A107" s="34"/>
      <c r="B107" s="40" t="s">
        <v>897</v>
      </c>
      <c r="C107" s="584"/>
      <c r="D107" s="86">
        <v>112.5</v>
      </c>
      <c r="E107" s="578"/>
      <c r="F107" s="435"/>
      <c r="G107" s="460"/>
      <c r="H107" s="484" t="s">
        <v>1010</v>
      </c>
      <c r="I107" s="508"/>
      <c r="J107" s="460"/>
      <c r="K107" s="535" t="s">
        <v>1010</v>
      </c>
    </row>
    <row r="108" spans="1:11" x14ac:dyDescent="0.15">
      <c r="A108" s="34"/>
      <c r="B108" s="47" t="s">
        <v>898</v>
      </c>
      <c r="C108" s="588"/>
      <c r="D108" s="87">
        <v>150</v>
      </c>
      <c r="E108" s="579"/>
      <c r="F108" s="437"/>
      <c r="G108" s="462"/>
      <c r="H108" s="486" t="s">
        <v>1010</v>
      </c>
      <c r="I108" s="510"/>
      <c r="J108" s="462"/>
      <c r="K108" s="537" t="s">
        <v>1010</v>
      </c>
    </row>
    <row r="109" spans="1:11" x14ac:dyDescent="0.15">
      <c r="A109" s="34"/>
      <c r="B109" s="52" t="s">
        <v>899</v>
      </c>
      <c r="C109" s="73" t="s">
        <v>978</v>
      </c>
      <c r="D109" s="82">
        <v>60</v>
      </c>
      <c r="E109" s="416" t="s">
        <v>1010</v>
      </c>
      <c r="F109" s="426"/>
      <c r="G109" s="455"/>
      <c r="H109" s="479" t="s">
        <v>1010</v>
      </c>
      <c r="I109" s="503"/>
      <c r="J109" s="455"/>
      <c r="K109" s="530" t="s">
        <v>1010</v>
      </c>
    </row>
    <row r="110" spans="1:11" x14ac:dyDescent="0.15">
      <c r="A110" s="34"/>
      <c r="B110" s="40" t="s">
        <v>900</v>
      </c>
      <c r="C110" s="583" t="s">
        <v>979</v>
      </c>
      <c r="D110" s="86">
        <v>100</v>
      </c>
      <c r="E110" s="577" t="s">
        <v>1010</v>
      </c>
      <c r="F110" s="435"/>
      <c r="G110" s="460"/>
      <c r="H110" s="484" t="s">
        <v>1010</v>
      </c>
      <c r="I110" s="508"/>
      <c r="J110" s="460"/>
      <c r="K110" s="535" t="s">
        <v>1010</v>
      </c>
    </row>
    <row r="111" spans="1:11" x14ac:dyDescent="0.15">
      <c r="A111" s="34"/>
      <c r="B111" s="47" t="s">
        <v>901</v>
      </c>
      <c r="C111" s="588"/>
      <c r="D111" s="87">
        <v>150</v>
      </c>
      <c r="E111" s="579"/>
      <c r="F111" s="437"/>
      <c r="G111" s="462"/>
      <c r="H111" s="486" t="s">
        <v>1010</v>
      </c>
      <c r="I111" s="510"/>
      <c r="J111" s="462"/>
      <c r="K111" s="537" t="s">
        <v>1010</v>
      </c>
    </row>
    <row r="112" spans="1:11" x14ac:dyDescent="0.15">
      <c r="A112" s="34"/>
      <c r="B112" s="40" t="s">
        <v>902</v>
      </c>
      <c r="C112" s="583" t="s">
        <v>980</v>
      </c>
      <c r="D112" s="86">
        <v>100</v>
      </c>
      <c r="E112" s="577" t="s">
        <v>1010</v>
      </c>
      <c r="F112" s="435"/>
      <c r="G112" s="460"/>
      <c r="H112" s="484" t="s">
        <v>1010</v>
      </c>
      <c r="I112" s="508"/>
      <c r="J112" s="460"/>
      <c r="K112" s="535" t="s">
        <v>1010</v>
      </c>
    </row>
    <row r="113" spans="1:11" x14ac:dyDescent="0.15">
      <c r="A113" s="34"/>
      <c r="B113" s="40" t="s">
        <v>903</v>
      </c>
      <c r="C113" s="584"/>
      <c r="D113" s="86">
        <v>125</v>
      </c>
      <c r="E113" s="578"/>
      <c r="F113" s="435"/>
      <c r="G113" s="460"/>
      <c r="H113" s="484" t="s">
        <v>1010</v>
      </c>
      <c r="I113" s="508"/>
      <c r="J113" s="460"/>
      <c r="K113" s="535" t="s">
        <v>1010</v>
      </c>
    </row>
    <row r="114" spans="1:11" x14ac:dyDescent="0.15">
      <c r="A114" s="34"/>
      <c r="B114" s="47" t="s">
        <v>904</v>
      </c>
      <c r="C114" s="588"/>
      <c r="D114" s="87">
        <v>150</v>
      </c>
      <c r="E114" s="579"/>
      <c r="F114" s="437"/>
      <c r="G114" s="462"/>
      <c r="H114" s="486" t="s">
        <v>1010</v>
      </c>
      <c r="I114" s="510"/>
      <c r="J114" s="462"/>
      <c r="K114" s="537" t="s">
        <v>1010</v>
      </c>
    </row>
    <row r="115" spans="1:11" x14ac:dyDescent="0.15">
      <c r="A115" s="66"/>
      <c r="B115" s="393" t="s">
        <v>905</v>
      </c>
      <c r="C115" s="580" t="s">
        <v>981</v>
      </c>
      <c r="D115" s="403">
        <v>50</v>
      </c>
      <c r="E115" s="417"/>
      <c r="F115" s="439"/>
      <c r="G115" s="464"/>
      <c r="H115" s="488" t="s">
        <v>1010</v>
      </c>
      <c r="I115" s="512"/>
      <c r="J115" s="464"/>
      <c r="K115" s="539" t="s">
        <v>1010</v>
      </c>
    </row>
    <row r="116" spans="1:11" x14ac:dyDescent="0.15">
      <c r="A116" s="66"/>
      <c r="B116" s="286" t="s">
        <v>906</v>
      </c>
      <c r="C116" s="581"/>
      <c r="D116" s="89">
        <v>100</v>
      </c>
      <c r="E116" s="418"/>
      <c r="F116" s="440"/>
      <c r="G116" s="465"/>
      <c r="H116" s="489" t="s">
        <v>1010</v>
      </c>
      <c r="I116" s="513"/>
      <c r="J116" s="465"/>
      <c r="K116" s="540" t="s">
        <v>1010</v>
      </c>
    </row>
    <row r="117" spans="1:11" x14ac:dyDescent="0.15">
      <c r="A117" s="66"/>
      <c r="B117" s="42" t="s">
        <v>907</v>
      </c>
      <c r="C117" s="582"/>
      <c r="D117" s="404">
        <v>150</v>
      </c>
      <c r="E117" s="419" t="s">
        <v>1010</v>
      </c>
      <c r="F117" s="441"/>
      <c r="G117" s="466"/>
      <c r="H117" s="490" t="s">
        <v>1010</v>
      </c>
      <c r="I117" s="514"/>
      <c r="J117" s="466"/>
      <c r="K117" s="541" t="s">
        <v>1010</v>
      </c>
    </row>
    <row r="118" spans="1:11" x14ac:dyDescent="0.15">
      <c r="A118" s="66"/>
      <c r="B118" s="55" t="s">
        <v>908</v>
      </c>
      <c r="C118" s="78" t="s">
        <v>982</v>
      </c>
      <c r="D118" s="90">
        <v>20</v>
      </c>
      <c r="E118" s="420"/>
      <c r="F118" s="442"/>
      <c r="G118" s="467"/>
      <c r="H118" s="491" t="s">
        <v>1010</v>
      </c>
      <c r="I118" s="515"/>
      <c r="J118" s="467"/>
      <c r="K118" s="542" t="s">
        <v>1010</v>
      </c>
    </row>
    <row r="119" spans="1:11" x14ac:dyDescent="0.15">
      <c r="A119" s="66"/>
      <c r="B119" s="55" t="s">
        <v>909</v>
      </c>
      <c r="C119" s="79" t="s">
        <v>983</v>
      </c>
      <c r="D119" s="90">
        <v>10</v>
      </c>
      <c r="E119" s="420"/>
      <c r="F119" s="442"/>
      <c r="G119" s="467"/>
      <c r="H119" s="491" t="s">
        <v>1010</v>
      </c>
      <c r="I119" s="515"/>
      <c r="J119" s="467"/>
      <c r="K119" s="542" t="s">
        <v>1010</v>
      </c>
    </row>
    <row r="120" spans="1:11" ht="27" x14ac:dyDescent="0.15">
      <c r="A120" s="66"/>
      <c r="B120" s="55" t="s">
        <v>910</v>
      </c>
      <c r="C120" s="79" t="s">
        <v>984</v>
      </c>
      <c r="D120" s="90">
        <v>10</v>
      </c>
      <c r="E120" s="420"/>
      <c r="F120" s="442"/>
      <c r="G120" s="467"/>
      <c r="H120" s="491" t="s">
        <v>1010</v>
      </c>
      <c r="I120" s="515"/>
      <c r="J120" s="467"/>
      <c r="K120" s="542" t="s">
        <v>1010</v>
      </c>
    </row>
    <row r="121" spans="1:11" x14ac:dyDescent="0.15">
      <c r="A121" s="66"/>
      <c r="B121" s="45" t="s">
        <v>911</v>
      </c>
      <c r="C121" s="583" t="s">
        <v>783</v>
      </c>
      <c r="D121" s="83">
        <v>100</v>
      </c>
      <c r="E121" s="577">
        <v>1.6</v>
      </c>
      <c r="F121" s="443"/>
      <c r="G121" s="463"/>
      <c r="H121" s="487" t="s">
        <v>1010</v>
      </c>
      <c r="I121" s="511"/>
      <c r="J121" s="463"/>
      <c r="K121" s="538" t="s">
        <v>1010</v>
      </c>
    </row>
    <row r="122" spans="1:11" x14ac:dyDescent="0.15">
      <c r="A122" s="66"/>
      <c r="B122" s="394" t="s">
        <v>912</v>
      </c>
      <c r="C122" s="584"/>
      <c r="D122" s="84">
        <v>130</v>
      </c>
      <c r="E122" s="578"/>
      <c r="F122" s="428"/>
      <c r="G122" s="457"/>
      <c r="H122" s="481" t="s">
        <v>1010</v>
      </c>
      <c r="I122" s="505"/>
      <c r="J122" s="457"/>
      <c r="K122" s="532" t="s">
        <v>1010</v>
      </c>
    </row>
    <row r="123" spans="1:11" x14ac:dyDescent="0.15">
      <c r="A123" s="66"/>
      <c r="B123" s="50" t="s">
        <v>913</v>
      </c>
      <c r="C123" s="584"/>
      <c r="D123" s="69">
        <v>160</v>
      </c>
      <c r="E123" s="578"/>
      <c r="F123" s="428">
        <v>219847023850</v>
      </c>
      <c r="G123" s="457">
        <v>351755238160</v>
      </c>
      <c r="H123" s="481">
        <v>1.5582</v>
      </c>
      <c r="I123" s="505">
        <v>219847023850</v>
      </c>
      <c r="J123" s="457">
        <v>351755238160</v>
      </c>
      <c r="K123" s="532">
        <v>1.5582</v>
      </c>
    </row>
    <row r="124" spans="1:11" x14ac:dyDescent="0.15">
      <c r="A124" s="66"/>
      <c r="B124" s="50" t="s">
        <v>914</v>
      </c>
      <c r="C124" s="584"/>
      <c r="D124" s="84">
        <v>190</v>
      </c>
      <c r="E124" s="578"/>
      <c r="F124" s="428"/>
      <c r="G124" s="457"/>
      <c r="H124" s="481" t="s">
        <v>1010</v>
      </c>
      <c r="I124" s="505"/>
      <c r="J124" s="457"/>
      <c r="K124" s="532" t="s">
        <v>1010</v>
      </c>
    </row>
    <row r="125" spans="1:11" x14ac:dyDescent="0.15">
      <c r="A125" s="66"/>
      <c r="B125" s="50" t="s">
        <v>915</v>
      </c>
      <c r="C125" s="584"/>
      <c r="D125" s="84">
        <v>220</v>
      </c>
      <c r="E125" s="578"/>
      <c r="F125" s="428"/>
      <c r="G125" s="457"/>
      <c r="H125" s="481" t="s">
        <v>1010</v>
      </c>
      <c r="I125" s="505"/>
      <c r="J125" s="457"/>
      <c r="K125" s="532" t="s">
        <v>1010</v>
      </c>
    </row>
    <row r="126" spans="1:11" x14ac:dyDescent="0.15">
      <c r="A126" s="66"/>
      <c r="B126" s="394" t="s">
        <v>916</v>
      </c>
      <c r="C126" s="584"/>
      <c r="D126" s="91">
        <v>250</v>
      </c>
      <c r="E126" s="578"/>
      <c r="F126" s="427"/>
      <c r="G126" s="456"/>
      <c r="H126" s="480" t="s">
        <v>1010</v>
      </c>
      <c r="I126" s="504"/>
      <c r="J126" s="456"/>
      <c r="K126" s="531" t="s">
        <v>1010</v>
      </c>
    </row>
    <row r="127" spans="1:11" x14ac:dyDescent="0.15">
      <c r="A127" s="66"/>
      <c r="B127" s="50" t="s">
        <v>917</v>
      </c>
      <c r="C127" s="584"/>
      <c r="D127" s="84">
        <v>280</v>
      </c>
      <c r="E127" s="578"/>
      <c r="F127" s="428"/>
      <c r="G127" s="457"/>
      <c r="H127" s="481" t="s">
        <v>1010</v>
      </c>
      <c r="I127" s="505"/>
      <c r="J127" s="457"/>
      <c r="K127" s="532" t="s">
        <v>1010</v>
      </c>
    </row>
    <row r="128" spans="1:11" x14ac:dyDescent="0.15">
      <c r="A128" s="66"/>
      <c r="B128" s="394" t="s">
        <v>918</v>
      </c>
      <c r="C128" s="584"/>
      <c r="D128" s="84">
        <v>340</v>
      </c>
      <c r="E128" s="578"/>
      <c r="F128" s="428"/>
      <c r="G128" s="457"/>
      <c r="H128" s="481" t="s">
        <v>1010</v>
      </c>
      <c r="I128" s="505"/>
      <c r="J128" s="457"/>
      <c r="K128" s="532" t="s">
        <v>1010</v>
      </c>
    </row>
    <row r="129" spans="1:11" x14ac:dyDescent="0.15">
      <c r="A129" s="66"/>
      <c r="B129" s="47" t="s">
        <v>919</v>
      </c>
      <c r="C129" s="584"/>
      <c r="D129" s="85">
        <v>400</v>
      </c>
      <c r="E129" s="579"/>
      <c r="F129" s="430"/>
      <c r="G129" s="459"/>
      <c r="H129" s="483" t="s">
        <v>1010</v>
      </c>
      <c r="I129" s="507"/>
      <c r="J129" s="459"/>
      <c r="K129" s="534" t="s">
        <v>1010</v>
      </c>
    </row>
    <row r="130" spans="1:11" ht="21.75" customHeight="1" x14ac:dyDescent="0.15">
      <c r="A130" s="66"/>
      <c r="B130" s="52" t="s">
        <v>920</v>
      </c>
      <c r="C130" s="72" t="s">
        <v>985</v>
      </c>
      <c r="D130" s="82">
        <v>1250</v>
      </c>
      <c r="E130" s="421" t="s">
        <v>1010</v>
      </c>
      <c r="F130" s="426"/>
      <c r="G130" s="455"/>
      <c r="H130" s="479" t="s">
        <v>1010</v>
      </c>
      <c r="I130" s="503"/>
      <c r="J130" s="455"/>
      <c r="K130" s="530" t="s">
        <v>1010</v>
      </c>
    </row>
    <row r="131" spans="1:11" x14ac:dyDescent="0.15">
      <c r="A131" s="66"/>
      <c r="B131" s="40" t="s">
        <v>921</v>
      </c>
      <c r="C131" s="583" t="s">
        <v>986</v>
      </c>
      <c r="D131" s="86">
        <v>150</v>
      </c>
      <c r="E131" s="577" t="s">
        <v>1010</v>
      </c>
      <c r="F131" s="435"/>
      <c r="G131" s="460"/>
      <c r="H131" s="484" t="s">
        <v>1010</v>
      </c>
      <c r="I131" s="508"/>
      <c r="J131" s="460"/>
      <c r="K131" s="535" t="s">
        <v>1010</v>
      </c>
    </row>
    <row r="132" spans="1:11" x14ac:dyDescent="0.15">
      <c r="A132" s="66"/>
      <c r="B132" s="47" t="s">
        <v>922</v>
      </c>
      <c r="C132" s="588"/>
      <c r="D132" s="87">
        <v>250</v>
      </c>
      <c r="E132" s="579"/>
      <c r="F132" s="437"/>
      <c r="G132" s="462"/>
      <c r="H132" s="486" t="s">
        <v>1010</v>
      </c>
      <c r="I132" s="510"/>
      <c r="J132" s="462"/>
      <c r="K132" s="537" t="s">
        <v>1010</v>
      </c>
    </row>
    <row r="133" spans="1:11" x14ac:dyDescent="0.15">
      <c r="A133" s="66"/>
      <c r="B133" s="40" t="s">
        <v>923</v>
      </c>
      <c r="C133" s="583" t="s">
        <v>987</v>
      </c>
      <c r="D133" s="86">
        <v>30</v>
      </c>
      <c r="E133" s="578" t="s">
        <v>1010</v>
      </c>
      <c r="F133" s="435"/>
      <c r="G133" s="460"/>
      <c r="H133" s="484" t="s">
        <v>1010</v>
      </c>
      <c r="I133" s="508"/>
      <c r="J133" s="460"/>
      <c r="K133" s="535" t="s">
        <v>1010</v>
      </c>
    </row>
    <row r="134" spans="1:11" x14ac:dyDescent="0.15">
      <c r="A134" s="66"/>
      <c r="B134" s="40" t="s">
        <v>924</v>
      </c>
      <c r="C134" s="584"/>
      <c r="D134" s="86">
        <f>25*1.5</f>
        <v>37.5</v>
      </c>
      <c r="E134" s="578"/>
      <c r="F134" s="435"/>
      <c r="G134" s="460"/>
      <c r="H134" s="484" t="s">
        <v>1010</v>
      </c>
      <c r="I134" s="508"/>
      <c r="J134" s="460"/>
      <c r="K134" s="535" t="s">
        <v>1010</v>
      </c>
    </row>
    <row r="135" spans="1:11" x14ac:dyDescent="0.15">
      <c r="A135" s="66"/>
      <c r="B135" s="40" t="s">
        <v>925</v>
      </c>
      <c r="C135" s="584"/>
      <c r="D135" s="86">
        <v>45</v>
      </c>
      <c r="E135" s="578"/>
      <c r="F135" s="435"/>
      <c r="G135" s="460"/>
      <c r="H135" s="484" t="s">
        <v>1010</v>
      </c>
      <c r="I135" s="508"/>
      <c r="J135" s="460"/>
      <c r="K135" s="535" t="s">
        <v>1010</v>
      </c>
    </row>
    <row r="136" spans="1:11" x14ac:dyDescent="0.15">
      <c r="A136" s="66"/>
      <c r="B136" s="40" t="s">
        <v>926</v>
      </c>
      <c r="C136" s="584"/>
      <c r="D136" s="86">
        <v>46.875</v>
      </c>
      <c r="E136" s="578"/>
      <c r="F136" s="435"/>
      <c r="G136" s="460"/>
      <c r="H136" s="484" t="s">
        <v>1010</v>
      </c>
      <c r="I136" s="508"/>
      <c r="J136" s="460"/>
      <c r="K136" s="535" t="s">
        <v>1010</v>
      </c>
    </row>
    <row r="137" spans="1:11" x14ac:dyDescent="0.15">
      <c r="A137" s="66"/>
      <c r="B137" s="40" t="s">
        <v>927</v>
      </c>
      <c r="C137" s="584"/>
      <c r="D137" s="86">
        <f>35*1.5</f>
        <v>52.5</v>
      </c>
      <c r="E137" s="578"/>
      <c r="F137" s="435"/>
      <c r="G137" s="460"/>
      <c r="H137" s="484" t="s">
        <v>1010</v>
      </c>
      <c r="I137" s="508"/>
      <c r="J137" s="460"/>
      <c r="K137" s="535" t="s">
        <v>1010</v>
      </c>
    </row>
    <row r="138" spans="1:11" x14ac:dyDescent="0.15">
      <c r="A138" s="66"/>
      <c r="B138" s="40" t="s">
        <v>928</v>
      </c>
      <c r="C138" s="584"/>
      <c r="D138" s="86">
        <v>56.25</v>
      </c>
      <c r="E138" s="578"/>
      <c r="F138" s="435"/>
      <c r="G138" s="460"/>
      <c r="H138" s="484" t="s">
        <v>1010</v>
      </c>
      <c r="I138" s="508"/>
      <c r="J138" s="460"/>
      <c r="K138" s="535" t="s">
        <v>1010</v>
      </c>
    </row>
    <row r="139" spans="1:11" x14ac:dyDescent="0.15">
      <c r="A139" s="66"/>
      <c r="B139" s="41" t="s">
        <v>929</v>
      </c>
      <c r="C139" s="584"/>
      <c r="D139" s="84">
        <v>60</v>
      </c>
      <c r="E139" s="578"/>
      <c r="F139" s="428"/>
      <c r="G139" s="457"/>
      <c r="H139" s="481" t="s">
        <v>1010</v>
      </c>
      <c r="I139" s="505"/>
      <c r="J139" s="457"/>
      <c r="K139" s="532" t="s">
        <v>1010</v>
      </c>
    </row>
    <row r="140" spans="1:11" x14ac:dyDescent="0.15">
      <c r="A140" s="66"/>
      <c r="B140" s="41" t="s">
        <v>930</v>
      </c>
      <c r="C140" s="584"/>
      <c r="D140" s="84">
        <v>65.625</v>
      </c>
      <c r="E140" s="578"/>
      <c r="F140" s="428"/>
      <c r="G140" s="457"/>
      <c r="H140" s="481" t="s">
        <v>1010</v>
      </c>
      <c r="I140" s="505"/>
      <c r="J140" s="457"/>
      <c r="K140" s="532" t="s">
        <v>1010</v>
      </c>
    </row>
    <row r="141" spans="1:11" x14ac:dyDescent="0.15">
      <c r="A141" s="66"/>
      <c r="B141" s="40" t="s">
        <v>931</v>
      </c>
      <c r="C141" s="584"/>
      <c r="D141" s="86">
        <f>45*1.5</f>
        <v>67.5</v>
      </c>
      <c r="E141" s="578"/>
      <c r="F141" s="435"/>
      <c r="G141" s="460"/>
      <c r="H141" s="484" t="s">
        <v>1010</v>
      </c>
      <c r="I141" s="508"/>
      <c r="J141" s="460"/>
      <c r="K141" s="535" t="s">
        <v>1010</v>
      </c>
    </row>
    <row r="142" spans="1:11" x14ac:dyDescent="0.15">
      <c r="A142" s="66"/>
      <c r="B142" s="40" t="s">
        <v>932</v>
      </c>
      <c r="C142" s="584"/>
      <c r="D142" s="86">
        <v>75</v>
      </c>
      <c r="E142" s="578"/>
      <c r="F142" s="435"/>
      <c r="G142" s="460"/>
      <c r="H142" s="484" t="s">
        <v>1010</v>
      </c>
      <c r="I142" s="508"/>
      <c r="J142" s="460"/>
      <c r="K142" s="535" t="s">
        <v>1010</v>
      </c>
    </row>
    <row r="143" spans="1:11" x14ac:dyDescent="0.15">
      <c r="A143" s="66"/>
      <c r="B143" s="40" t="s">
        <v>933</v>
      </c>
      <c r="C143" s="584"/>
      <c r="D143" s="86">
        <v>84.375</v>
      </c>
      <c r="E143" s="578"/>
      <c r="F143" s="435"/>
      <c r="G143" s="460"/>
      <c r="H143" s="484" t="s">
        <v>1010</v>
      </c>
      <c r="I143" s="508"/>
      <c r="J143" s="460"/>
      <c r="K143" s="535" t="s">
        <v>1010</v>
      </c>
    </row>
    <row r="144" spans="1:11" x14ac:dyDescent="0.15">
      <c r="A144" s="66"/>
      <c r="B144" s="40" t="s">
        <v>934</v>
      </c>
      <c r="C144" s="584"/>
      <c r="D144" s="86">
        <v>90</v>
      </c>
      <c r="E144" s="578"/>
      <c r="F144" s="435"/>
      <c r="G144" s="460"/>
      <c r="H144" s="484" t="s">
        <v>1010</v>
      </c>
      <c r="I144" s="508"/>
      <c r="J144" s="460"/>
      <c r="K144" s="535" t="s">
        <v>1010</v>
      </c>
    </row>
    <row r="145" spans="1:11" x14ac:dyDescent="0.15">
      <c r="A145" s="66"/>
      <c r="B145" s="40" t="s">
        <v>935</v>
      </c>
      <c r="C145" s="584"/>
      <c r="D145" s="86">
        <v>93.75</v>
      </c>
      <c r="E145" s="578"/>
      <c r="F145" s="435"/>
      <c r="G145" s="460"/>
      <c r="H145" s="484" t="s">
        <v>1010</v>
      </c>
      <c r="I145" s="508"/>
      <c r="J145" s="460"/>
      <c r="K145" s="535" t="s">
        <v>1010</v>
      </c>
    </row>
    <row r="146" spans="1:11" x14ac:dyDescent="0.15">
      <c r="A146" s="66"/>
      <c r="B146" s="41" t="s">
        <v>936</v>
      </c>
      <c r="C146" s="584"/>
      <c r="D146" s="84">
        <v>105</v>
      </c>
      <c r="E146" s="578"/>
      <c r="F146" s="428"/>
      <c r="G146" s="457"/>
      <c r="H146" s="481" t="s">
        <v>1010</v>
      </c>
      <c r="I146" s="505"/>
      <c r="J146" s="457"/>
      <c r="K146" s="532" t="s">
        <v>1010</v>
      </c>
    </row>
    <row r="147" spans="1:11" x14ac:dyDescent="0.15">
      <c r="A147" s="66"/>
      <c r="B147" s="42" t="s">
        <v>937</v>
      </c>
      <c r="C147" s="584"/>
      <c r="D147" s="91">
        <f>75*1.5</f>
        <v>112.5</v>
      </c>
      <c r="E147" s="578"/>
      <c r="F147" s="436"/>
      <c r="G147" s="461"/>
      <c r="H147" s="485" t="s">
        <v>1010</v>
      </c>
      <c r="I147" s="509"/>
      <c r="J147" s="461"/>
      <c r="K147" s="536" t="s">
        <v>1010</v>
      </c>
    </row>
    <row r="148" spans="1:11" x14ac:dyDescent="0.15">
      <c r="A148" s="66"/>
      <c r="B148" s="42" t="s">
        <v>938</v>
      </c>
      <c r="C148" s="584"/>
      <c r="D148" s="91">
        <v>140.625</v>
      </c>
      <c r="E148" s="578"/>
      <c r="F148" s="436"/>
      <c r="G148" s="461"/>
      <c r="H148" s="485" t="s">
        <v>1010</v>
      </c>
      <c r="I148" s="509"/>
      <c r="J148" s="461"/>
      <c r="K148" s="536" t="s">
        <v>1010</v>
      </c>
    </row>
    <row r="149" spans="1:11" x14ac:dyDescent="0.15">
      <c r="A149" s="66"/>
      <c r="B149" s="47" t="s">
        <v>939</v>
      </c>
      <c r="C149" s="588"/>
      <c r="D149" s="87">
        <v>150</v>
      </c>
      <c r="E149" s="579"/>
      <c r="F149" s="437"/>
      <c r="G149" s="462"/>
      <c r="H149" s="486" t="s">
        <v>1010</v>
      </c>
      <c r="I149" s="510"/>
      <c r="J149" s="462"/>
      <c r="K149" s="537" t="s">
        <v>1010</v>
      </c>
    </row>
    <row r="150" spans="1:11" x14ac:dyDescent="0.15">
      <c r="A150" s="66"/>
      <c r="B150" s="61" t="s">
        <v>788</v>
      </c>
      <c r="C150" s="399" t="s">
        <v>988</v>
      </c>
      <c r="D150" s="405">
        <v>100</v>
      </c>
      <c r="E150" s="422" t="s">
        <v>1010</v>
      </c>
      <c r="F150" s="444"/>
      <c r="G150" s="468"/>
      <c r="H150" s="492" t="s">
        <v>1010</v>
      </c>
      <c r="I150" s="516"/>
      <c r="J150" s="468"/>
      <c r="K150" s="543" t="s">
        <v>1010</v>
      </c>
    </row>
    <row r="151" spans="1:11" x14ac:dyDescent="0.15">
      <c r="A151" s="34"/>
      <c r="B151" s="62" t="s">
        <v>940</v>
      </c>
      <c r="C151" s="585" t="s">
        <v>989</v>
      </c>
      <c r="D151" s="92" t="s">
        <v>998</v>
      </c>
      <c r="E151" s="577" t="s">
        <v>1010</v>
      </c>
      <c r="F151" s="429"/>
      <c r="G151" s="458"/>
      <c r="H151" s="482" t="s">
        <v>1010</v>
      </c>
      <c r="I151" s="506"/>
      <c r="J151" s="458"/>
      <c r="K151" s="544" t="s">
        <v>1010</v>
      </c>
    </row>
    <row r="152" spans="1:11" x14ac:dyDescent="0.15">
      <c r="A152" s="34"/>
      <c r="B152" s="41" t="s">
        <v>941</v>
      </c>
      <c r="C152" s="586"/>
      <c r="D152" s="93" t="s">
        <v>999</v>
      </c>
      <c r="E152" s="578"/>
      <c r="F152" s="428"/>
      <c r="G152" s="457"/>
      <c r="H152" s="481" t="s">
        <v>1010</v>
      </c>
      <c r="I152" s="505"/>
      <c r="J152" s="457"/>
      <c r="K152" s="545" t="s">
        <v>1010</v>
      </c>
    </row>
    <row r="153" spans="1:11" x14ac:dyDescent="0.15">
      <c r="A153" s="34"/>
      <c r="B153" s="41" t="s">
        <v>942</v>
      </c>
      <c r="C153" s="586"/>
      <c r="D153" s="93" t="s">
        <v>1000</v>
      </c>
      <c r="E153" s="578"/>
      <c r="F153" s="428"/>
      <c r="G153" s="457"/>
      <c r="H153" s="481" t="s">
        <v>1010</v>
      </c>
      <c r="I153" s="505"/>
      <c r="J153" s="457"/>
      <c r="K153" s="545" t="s">
        <v>1010</v>
      </c>
    </row>
    <row r="154" spans="1:11" x14ac:dyDescent="0.15">
      <c r="A154" s="34"/>
      <c r="B154" s="41" t="s">
        <v>943</v>
      </c>
      <c r="C154" s="586"/>
      <c r="D154" s="93" t="s">
        <v>1001</v>
      </c>
      <c r="E154" s="578"/>
      <c r="F154" s="428"/>
      <c r="G154" s="457"/>
      <c r="H154" s="481" t="s">
        <v>1010</v>
      </c>
      <c r="I154" s="505"/>
      <c r="J154" s="457"/>
      <c r="K154" s="545" t="s">
        <v>1010</v>
      </c>
    </row>
    <row r="155" spans="1:11" x14ac:dyDescent="0.15">
      <c r="A155" s="34"/>
      <c r="B155" s="42" t="s">
        <v>944</v>
      </c>
      <c r="C155" s="587"/>
      <c r="D155" s="406">
        <v>1250</v>
      </c>
      <c r="E155" s="579"/>
      <c r="F155" s="427"/>
      <c r="G155" s="459"/>
      <c r="H155" s="483" t="s">
        <v>1010</v>
      </c>
      <c r="I155" s="504"/>
      <c r="J155" s="459"/>
      <c r="K155" s="546" t="s">
        <v>1010</v>
      </c>
    </row>
    <row r="156" spans="1:11" x14ac:dyDescent="0.15">
      <c r="A156" s="34"/>
      <c r="B156" s="62" t="s">
        <v>945</v>
      </c>
      <c r="C156" s="585" t="s">
        <v>990</v>
      </c>
      <c r="D156" s="92" t="s">
        <v>1002</v>
      </c>
      <c r="E156" s="577" t="s">
        <v>1010</v>
      </c>
      <c r="F156" s="429"/>
      <c r="G156" s="458"/>
      <c r="H156" s="482" t="s">
        <v>1010</v>
      </c>
      <c r="I156" s="506"/>
      <c r="J156" s="458"/>
      <c r="K156" s="544" t="s">
        <v>1010</v>
      </c>
    </row>
    <row r="157" spans="1:11" x14ac:dyDescent="0.15">
      <c r="A157" s="34"/>
      <c r="B157" s="41" t="s">
        <v>946</v>
      </c>
      <c r="C157" s="586"/>
      <c r="D157" s="93" t="s">
        <v>1003</v>
      </c>
      <c r="E157" s="578"/>
      <c r="F157" s="428"/>
      <c r="G157" s="457"/>
      <c r="H157" s="481" t="s">
        <v>1010</v>
      </c>
      <c r="I157" s="505"/>
      <c r="J157" s="457"/>
      <c r="K157" s="545" t="s">
        <v>1010</v>
      </c>
    </row>
    <row r="158" spans="1:11" x14ac:dyDescent="0.15">
      <c r="A158" s="34"/>
      <c r="B158" s="41" t="s">
        <v>947</v>
      </c>
      <c r="C158" s="586"/>
      <c r="D158" s="93" t="s">
        <v>1004</v>
      </c>
      <c r="E158" s="578"/>
      <c r="F158" s="428"/>
      <c r="G158" s="457"/>
      <c r="H158" s="481" t="s">
        <v>1010</v>
      </c>
      <c r="I158" s="505"/>
      <c r="J158" s="457"/>
      <c r="K158" s="545" t="s">
        <v>1010</v>
      </c>
    </row>
    <row r="159" spans="1:11" x14ac:dyDescent="0.15">
      <c r="A159" s="34"/>
      <c r="B159" s="41" t="s">
        <v>948</v>
      </c>
      <c r="C159" s="586"/>
      <c r="D159" s="93" t="s">
        <v>1005</v>
      </c>
      <c r="E159" s="578"/>
      <c r="F159" s="428"/>
      <c r="G159" s="457"/>
      <c r="H159" s="481" t="s">
        <v>1010</v>
      </c>
      <c r="I159" s="505"/>
      <c r="J159" s="457"/>
      <c r="K159" s="545" t="s">
        <v>1010</v>
      </c>
    </row>
    <row r="160" spans="1:11" x14ac:dyDescent="0.15">
      <c r="A160" s="34"/>
      <c r="B160" s="42" t="s">
        <v>949</v>
      </c>
      <c r="C160" s="587"/>
      <c r="D160" s="406">
        <v>1250</v>
      </c>
      <c r="E160" s="579"/>
      <c r="F160" s="427"/>
      <c r="G160" s="459"/>
      <c r="H160" s="483" t="s">
        <v>1010</v>
      </c>
      <c r="I160" s="504"/>
      <c r="J160" s="459"/>
      <c r="K160" s="546" t="s">
        <v>1010</v>
      </c>
    </row>
    <row r="161" spans="1:11" ht="13.5" customHeight="1" x14ac:dyDescent="0.15">
      <c r="A161" s="34"/>
      <c r="B161" s="43" t="s">
        <v>950</v>
      </c>
      <c r="C161" s="585" t="s">
        <v>991</v>
      </c>
      <c r="D161" s="92" t="s">
        <v>1006</v>
      </c>
      <c r="E161" s="577" t="s">
        <v>1010</v>
      </c>
      <c r="F161" s="438"/>
      <c r="G161" s="463"/>
      <c r="H161" s="480" t="s">
        <v>1010</v>
      </c>
      <c r="I161" s="511"/>
      <c r="J161" s="463"/>
      <c r="K161" s="547" t="s">
        <v>1010</v>
      </c>
    </row>
    <row r="162" spans="1:11" x14ac:dyDescent="0.15">
      <c r="A162" s="34"/>
      <c r="B162" s="41" t="s">
        <v>951</v>
      </c>
      <c r="C162" s="586"/>
      <c r="D162" s="93" t="s">
        <v>1007</v>
      </c>
      <c r="E162" s="578"/>
      <c r="F162" s="428"/>
      <c r="G162" s="457"/>
      <c r="H162" s="481" t="s">
        <v>1010</v>
      </c>
      <c r="I162" s="505"/>
      <c r="J162" s="457"/>
      <c r="K162" s="545" t="s">
        <v>1010</v>
      </c>
    </row>
    <row r="163" spans="1:11" x14ac:dyDescent="0.15">
      <c r="A163" s="34"/>
      <c r="B163" s="41" t="s">
        <v>952</v>
      </c>
      <c r="C163" s="586"/>
      <c r="D163" s="93" t="s">
        <v>1008</v>
      </c>
      <c r="E163" s="578"/>
      <c r="F163" s="428"/>
      <c r="G163" s="457"/>
      <c r="H163" s="481" t="s">
        <v>1010</v>
      </c>
      <c r="I163" s="505"/>
      <c r="J163" s="457"/>
      <c r="K163" s="545" t="s">
        <v>1010</v>
      </c>
    </row>
    <row r="164" spans="1:11" x14ac:dyDescent="0.15">
      <c r="A164" s="34"/>
      <c r="B164" s="41" t="s">
        <v>953</v>
      </c>
      <c r="C164" s="587"/>
      <c r="D164" s="93" t="s">
        <v>1005</v>
      </c>
      <c r="E164" s="578"/>
      <c r="F164" s="428"/>
      <c r="G164" s="457"/>
      <c r="H164" s="481" t="s">
        <v>1010</v>
      </c>
      <c r="I164" s="505"/>
      <c r="J164" s="457"/>
      <c r="K164" s="545" t="s">
        <v>1010</v>
      </c>
    </row>
    <row r="165" spans="1:11" x14ac:dyDescent="0.15">
      <c r="A165" s="34"/>
      <c r="B165" s="42" t="s">
        <v>954</v>
      </c>
      <c r="C165" s="587"/>
      <c r="D165" s="406">
        <v>1250</v>
      </c>
      <c r="E165" s="579"/>
      <c r="F165" s="445"/>
      <c r="G165" s="459"/>
      <c r="H165" s="483" t="s">
        <v>1010</v>
      </c>
      <c r="I165" s="510"/>
      <c r="J165" s="459"/>
      <c r="K165" s="546" t="s">
        <v>1010</v>
      </c>
    </row>
    <row r="166" spans="1:11" x14ac:dyDescent="0.15">
      <c r="A166" s="180"/>
      <c r="B166" s="395" t="s">
        <v>955</v>
      </c>
      <c r="C166" s="556" t="s">
        <v>992</v>
      </c>
      <c r="D166" s="407">
        <v>0</v>
      </c>
      <c r="E166" s="559"/>
      <c r="F166" s="446"/>
      <c r="G166" s="469"/>
      <c r="H166" s="493"/>
      <c r="I166" s="517"/>
      <c r="J166" s="469"/>
      <c r="K166" s="548"/>
    </row>
    <row r="167" spans="1:11" x14ac:dyDescent="0.15">
      <c r="A167" s="180"/>
      <c r="B167" s="396" t="s">
        <v>956</v>
      </c>
      <c r="C167" s="557"/>
      <c r="D167" s="408">
        <v>2</v>
      </c>
      <c r="E167" s="560"/>
      <c r="F167" s="447"/>
      <c r="G167" s="470"/>
      <c r="H167" s="494"/>
      <c r="I167" s="518"/>
      <c r="J167" s="470"/>
      <c r="K167" s="549"/>
    </row>
    <row r="168" spans="1:11" x14ac:dyDescent="0.15">
      <c r="A168" s="180"/>
      <c r="B168" s="396" t="s">
        <v>957</v>
      </c>
      <c r="C168" s="557"/>
      <c r="D168" s="408">
        <v>4</v>
      </c>
      <c r="E168" s="560"/>
      <c r="F168" s="447"/>
      <c r="G168" s="470"/>
      <c r="H168" s="494"/>
      <c r="I168" s="518"/>
      <c r="J168" s="470"/>
      <c r="K168" s="549"/>
    </row>
    <row r="169" spans="1:11" ht="14.25" thickBot="1" x14ac:dyDescent="0.2">
      <c r="A169" s="180"/>
      <c r="B169" s="397" t="s">
        <v>958</v>
      </c>
      <c r="C169" s="558"/>
      <c r="D169" s="409">
        <v>20</v>
      </c>
      <c r="E169" s="561"/>
      <c r="F169" s="448"/>
      <c r="G169" s="471"/>
      <c r="H169" s="495"/>
      <c r="I169" s="519"/>
      <c r="J169" s="471"/>
      <c r="K169" s="550"/>
    </row>
    <row r="170" spans="1:11" ht="14.25" customHeight="1" thickBot="1" x14ac:dyDescent="0.2">
      <c r="A170" s="180"/>
      <c r="B170" s="563" t="s">
        <v>1124</v>
      </c>
      <c r="C170" s="564"/>
      <c r="D170" s="564"/>
      <c r="E170" s="565"/>
      <c r="F170" s="449">
        <f>IF(COUNT(F18:F114,F117,F121:F165)&gt;0,SUM(F18:F114,F117,F121:F165),"")</f>
        <v>225496681565</v>
      </c>
      <c r="G170" s="472"/>
      <c r="H170" s="496"/>
      <c r="I170" s="449">
        <f>IF(COUNT(I18:I114,I117,I121:I165)&gt;0,SUM(I18:I114,I117,I121:I165),"")</f>
        <v>225496681565</v>
      </c>
      <c r="J170" s="472"/>
      <c r="K170" s="551"/>
    </row>
    <row r="171" spans="1:11" ht="14.25" customHeight="1" thickBot="1" x14ac:dyDescent="0.2">
      <c r="A171" s="180"/>
      <c r="B171" s="566" t="s">
        <v>1095</v>
      </c>
      <c r="C171" s="567"/>
      <c r="D171" s="567"/>
      <c r="E171" s="568"/>
      <c r="F171" s="450"/>
      <c r="G171" s="473">
        <f>IF(COUNT(G18:G114,G117,G121:G165)&gt;0,SUM(G18:G114,G117,G121:G165),"")</f>
        <v>352885178124</v>
      </c>
      <c r="H171" s="497">
        <v>1.5632030036484621</v>
      </c>
      <c r="I171" s="450"/>
      <c r="J171" s="473">
        <f>IF(COUNT(J18:J114,J117,J121:J165)&gt;0,SUM(J18:J114,J117,J121:J165),"")</f>
        <v>352885178124</v>
      </c>
      <c r="K171" s="552">
        <v>1.5632030036484621</v>
      </c>
    </row>
    <row r="172" spans="1:11" ht="14.25" thickBot="1" x14ac:dyDescent="0.2">
      <c r="A172" s="66"/>
      <c r="B172" s="66"/>
      <c r="C172" s="66"/>
      <c r="D172" s="66"/>
      <c r="E172" s="66"/>
      <c r="F172" s="66"/>
      <c r="G172" s="66"/>
      <c r="H172" s="66"/>
      <c r="I172" s="66"/>
      <c r="J172" s="524"/>
      <c r="K172" s="524"/>
    </row>
    <row r="173" spans="1:11" ht="14.25" customHeight="1" x14ac:dyDescent="0.15">
      <c r="A173" s="180"/>
      <c r="B173" s="569" t="s">
        <v>1125</v>
      </c>
      <c r="C173" s="570"/>
      <c r="D173" s="575" t="s">
        <v>1133</v>
      </c>
      <c r="E173" s="576"/>
      <c r="F173" s="451">
        <v>6805619375</v>
      </c>
      <c r="G173" s="474" t="s">
        <v>1140</v>
      </c>
      <c r="H173" s="498"/>
      <c r="I173" s="520"/>
      <c r="J173" s="525"/>
      <c r="K173" s="553"/>
    </row>
    <row r="174" spans="1:11" ht="14.25" customHeight="1" x14ac:dyDescent="0.15">
      <c r="A174" s="180"/>
      <c r="B174" s="571"/>
      <c r="C174" s="572"/>
      <c r="D174" s="410" t="s">
        <v>1134</v>
      </c>
      <c r="E174" s="423"/>
      <c r="F174" s="452"/>
      <c r="G174" s="475"/>
      <c r="H174" s="499"/>
      <c r="I174" s="521"/>
      <c r="J174" s="526"/>
      <c r="K174" s="554"/>
    </row>
    <row r="175" spans="1:11" ht="14.25" customHeight="1" x14ac:dyDescent="0.15">
      <c r="A175" s="180"/>
      <c r="B175" s="571"/>
      <c r="C175" s="572"/>
      <c r="D175" s="410" t="s">
        <v>1135</v>
      </c>
      <c r="E175" s="423"/>
      <c r="F175" s="452"/>
      <c r="G175" s="476"/>
      <c r="H175" s="499"/>
      <c r="I175" s="521"/>
      <c r="J175" s="526"/>
      <c r="K175" s="554"/>
    </row>
    <row r="176" spans="1:11" ht="14.25" customHeight="1" thickBot="1" x14ac:dyDescent="0.2">
      <c r="A176" s="180"/>
      <c r="B176" s="573"/>
      <c r="C176" s="574"/>
      <c r="D176" s="411" t="s">
        <v>1042</v>
      </c>
      <c r="E176" s="424"/>
      <c r="F176" s="453"/>
      <c r="G176" s="477"/>
      <c r="H176" s="500"/>
      <c r="I176" s="522"/>
      <c r="J176" s="527"/>
      <c r="K176" s="555"/>
    </row>
    <row r="177" spans="1:11" x14ac:dyDescent="0.15">
      <c r="A177" s="180"/>
      <c r="B177" s="180"/>
      <c r="C177" s="180"/>
      <c r="D177" s="180"/>
      <c r="E177" s="180"/>
      <c r="F177" s="180"/>
      <c r="G177" s="180"/>
      <c r="H177" s="180"/>
      <c r="I177" s="180"/>
      <c r="J177" s="180"/>
      <c r="K177" s="180"/>
    </row>
    <row r="178" spans="1:11" ht="30" customHeight="1" x14ac:dyDescent="0.15">
      <c r="A178" s="66"/>
      <c r="B178" s="562" t="s">
        <v>959</v>
      </c>
      <c r="C178" s="562"/>
      <c r="D178" s="562"/>
      <c r="E178" s="562"/>
      <c r="F178" s="562"/>
      <c r="G178" s="562"/>
      <c r="H178" s="562"/>
      <c r="I178" s="562"/>
      <c r="J178" s="562"/>
      <c r="K178" s="562"/>
    </row>
    <row r="179" spans="1:11" ht="30" customHeight="1" x14ac:dyDescent="0.15">
      <c r="A179" s="66"/>
      <c r="B179" s="562"/>
      <c r="C179" s="562"/>
      <c r="D179" s="562"/>
      <c r="E179" s="562"/>
      <c r="F179" s="562"/>
      <c r="G179" s="562"/>
      <c r="H179" s="562"/>
      <c r="I179" s="562"/>
      <c r="J179" s="562"/>
      <c r="K179" s="562"/>
    </row>
    <row r="180" spans="1:11" ht="13.5" customHeight="1" x14ac:dyDescent="0.15">
      <c r="A180" s="66"/>
      <c r="B180" s="562"/>
      <c r="C180" s="562"/>
      <c r="D180" s="562"/>
      <c r="E180" s="562"/>
      <c r="F180" s="562"/>
      <c r="G180" s="562"/>
      <c r="H180" s="562"/>
      <c r="I180" s="562"/>
      <c r="J180" s="562"/>
      <c r="K180" s="562"/>
    </row>
    <row r="181" spans="1:11" ht="13.5" customHeight="1" x14ac:dyDescent="0.15">
      <c r="A181" s="66"/>
      <c r="B181" s="562"/>
      <c r="C181" s="562"/>
      <c r="D181" s="562"/>
      <c r="E181" s="562"/>
      <c r="F181" s="562"/>
      <c r="G181" s="562"/>
      <c r="H181" s="562"/>
      <c r="I181" s="562"/>
      <c r="J181" s="562"/>
      <c r="K181" s="562"/>
    </row>
    <row r="182" spans="1:11" ht="27" customHeight="1" x14ac:dyDescent="0.15">
      <c r="A182" s="66"/>
      <c r="B182" s="562"/>
      <c r="C182" s="562"/>
      <c r="D182" s="562"/>
      <c r="E182" s="562"/>
      <c r="F182" s="562"/>
      <c r="G182" s="562"/>
      <c r="H182" s="562"/>
      <c r="I182" s="562"/>
      <c r="J182" s="562"/>
      <c r="K182" s="562"/>
    </row>
    <row r="183" spans="1:11" ht="13.5" customHeight="1" x14ac:dyDescent="0.15">
      <c r="A183" s="66"/>
      <c r="B183" s="562"/>
      <c r="C183" s="562"/>
      <c r="D183" s="562"/>
      <c r="E183" s="562"/>
      <c r="F183" s="562"/>
      <c r="G183" s="562"/>
      <c r="H183" s="562"/>
      <c r="I183" s="562"/>
      <c r="J183" s="562"/>
      <c r="K183" s="562"/>
    </row>
    <row r="184" spans="1:11" ht="13.5" customHeight="1" x14ac:dyDescent="0.15">
      <c r="A184" s="66"/>
      <c r="B184" s="562"/>
      <c r="C184" s="562"/>
      <c r="D184" s="562"/>
      <c r="E184" s="562"/>
      <c r="F184" s="562"/>
      <c r="G184" s="562"/>
      <c r="H184" s="562"/>
      <c r="I184" s="562"/>
      <c r="J184" s="562"/>
      <c r="K184" s="562"/>
    </row>
    <row r="185" spans="1:11" ht="13.5" customHeight="1" x14ac:dyDescent="0.15">
      <c r="A185" s="66"/>
      <c r="B185" s="562"/>
      <c r="C185" s="562"/>
      <c r="D185" s="562"/>
      <c r="E185" s="562"/>
      <c r="F185" s="562"/>
      <c r="G185" s="562"/>
      <c r="H185" s="562"/>
      <c r="I185" s="562"/>
      <c r="J185" s="562"/>
      <c r="K185" s="562"/>
    </row>
    <row r="186" spans="1:11" ht="13.5" customHeight="1" x14ac:dyDescent="0.15">
      <c r="A186" s="66"/>
      <c r="B186" s="562"/>
      <c r="C186" s="562"/>
      <c r="D186" s="562"/>
      <c r="E186" s="562"/>
      <c r="F186" s="562"/>
      <c r="G186" s="562"/>
      <c r="H186" s="562"/>
      <c r="I186" s="562"/>
      <c r="J186" s="562"/>
      <c r="K186" s="562"/>
    </row>
    <row r="187" spans="1:11" ht="174.95" customHeight="1" x14ac:dyDescent="0.15">
      <c r="A187" s="66"/>
      <c r="B187" s="562"/>
      <c r="C187" s="562"/>
      <c r="D187" s="562"/>
      <c r="E187" s="562"/>
      <c r="F187" s="562"/>
      <c r="G187" s="562"/>
      <c r="H187" s="562"/>
      <c r="I187" s="562"/>
      <c r="J187" s="562"/>
      <c r="K187" s="562"/>
    </row>
  </sheetData>
  <mergeCells count="74">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x14ac:dyDescent="0.1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x14ac:dyDescent="0.15">
      <c r="A1" s="280" t="s">
        <v>806</v>
      </c>
      <c r="B1" s="34"/>
      <c r="C1" s="34"/>
      <c r="D1" s="34"/>
      <c r="E1" s="34"/>
      <c r="F1" s="34"/>
      <c r="G1" s="34"/>
      <c r="H1" s="34"/>
      <c r="I1" s="34"/>
      <c r="J1" s="34"/>
    </row>
    <row r="2" spans="1:10" x14ac:dyDescent="0.15">
      <c r="A2" s="678" t="s">
        <v>4</v>
      </c>
      <c r="B2" s="678"/>
      <c r="C2" s="678"/>
      <c r="D2" s="678"/>
      <c r="E2" s="678"/>
      <c r="F2" s="678"/>
      <c r="G2" s="678"/>
      <c r="H2" s="678"/>
      <c r="I2" s="678"/>
      <c r="J2" s="374" t="s">
        <v>1021</v>
      </c>
    </row>
    <row r="3" spans="1:10" ht="14.25" thickBot="1" x14ac:dyDescent="0.2">
      <c r="A3" s="281" t="s">
        <v>1082</v>
      </c>
      <c r="B3" s="281"/>
      <c r="C3" s="281"/>
      <c r="D3" s="34"/>
      <c r="E3" s="313"/>
      <c r="F3" s="299"/>
      <c r="G3" s="313" t="s">
        <v>1013</v>
      </c>
      <c r="H3" s="355" t="s">
        <v>1016</v>
      </c>
      <c r="I3" s="299">
        <v>1</v>
      </c>
      <c r="J3" s="34" t="s">
        <v>15</v>
      </c>
    </row>
    <row r="4" spans="1:10" ht="13.5" customHeight="1" x14ac:dyDescent="0.15">
      <c r="A4" s="683" t="s">
        <v>808</v>
      </c>
      <c r="B4" s="610" t="s">
        <v>960</v>
      </c>
      <c r="C4" s="611"/>
      <c r="D4" s="688" t="s">
        <v>1118</v>
      </c>
      <c r="E4" s="607" t="s">
        <v>90</v>
      </c>
      <c r="F4" s="608"/>
      <c r="G4" s="609"/>
      <c r="H4" s="610" t="s">
        <v>92</v>
      </c>
      <c r="I4" s="611"/>
      <c r="J4" s="612"/>
    </row>
    <row r="5" spans="1:10" ht="13.5" customHeight="1" x14ac:dyDescent="0.15">
      <c r="A5" s="684"/>
      <c r="B5" s="686"/>
      <c r="C5" s="636"/>
      <c r="D5" s="689"/>
      <c r="E5" s="679" t="s">
        <v>1057</v>
      </c>
      <c r="F5" s="601" t="s">
        <v>1069</v>
      </c>
      <c r="G5" s="691" t="s">
        <v>1070</v>
      </c>
      <c r="H5" s="679" t="s">
        <v>1057</v>
      </c>
      <c r="I5" s="601" t="s">
        <v>1069</v>
      </c>
      <c r="J5" s="681" t="s">
        <v>1070</v>
      </c>
    </row>
    <row r="6" spans="1:10" ht="14.25" thickBot="1" x14ac:dyDescent="0.2">
      <c r="A6" s="685"/>
      <c r="B6" s="680"/>
      <c r="C6" s="687"/>
      <c r="D6" s="690"/>
      <c r="E6" s="680"/>
      <c r="F6" s="596"/>
      <c r="G6" s="692"/>
      <c r="H6" s="680"/>
      <c r="I6" s="596"/>
      <c r="J6" s="682"/>
    </row>
    <row r="7" spans="1:10" ht="27" customHeight="1" x14ac:dyDescent="0.15">
      <c r="A7" s="51" t="s">
        <v>24</v>
      </c>
      <c r="B7" s="663" t="s">
        <v>1096</v>
      </c>
      <c r="C7" s="664"/>
      <c r="D7" s="81">
        <v>10</v>
      </c>
      <c r="E7" s="314"/>
      <c r="F7" s="328"/>
      <c r="G7" s="337" t="s">
        <v>1010</v>
      </c>
      <c r="H7" s="356"/>
      <c r="I7" s="328"/>
      <c r="J7" s="375" t="s">
        <v>1010</v>
      </c>
    </row>
    <row r="8" spans="1:10" ht="13.5" customHeight="1" x14ac:dyDescent="0.15">
      <c r="A8" s="282" t="s">
        <v>17</v>
      </c>
      <c r="B8" s="292" t="s">
        <v>1097</v>
      </c>
      <c r="C8" s="303"/>
      <c r="D8" s="90">
        <v>20</v>
      </c>
      <c r="E8" s="315"/>
      <c r="F8" s="329"/>
      <c r="G8" s="338" t="s">
        <v>1010</v>
      </c>
      <c r="H8" s="357"/>
      <c r="I8" s="329"/>
      <c r="J8" s="376" t="s">
        <v>1010</v>
      </c>
    </row>
    <row r="9" spans="1:10" ht="13.5" customHeight="1" x14ac:dyDescent="0.15">
      <c r="A9" s="39" t="s">
        <v>1031</v>
      </c>
      <c r="B9" s="640" t="s">
        <v>1098</v>
      </c>
      <c r="C9" s="641"/>
      <c r="D9" s="82">
        <v>40</v>
      </c>
      <c r="E9" s="314"/>
      <c r="F9" s="328"/>
      <c r="G9" s="339" t="s">
        <v>1010</v>
      </c>
      <c r="H9" s="356"/>
      <c r="I9" s="328"/>
      <c r="J9" s="375" t="s">
        <v>1010</v>
      </c>
    </row>
    <row r="10" spans="1:10" ht="13.5" customHeight="1" x14ac:dyDescent="0.15">
      <c r="A10" s="283" t="s">
        <v>815</v>
      </c>
      <c r="B10" s="294" t="s">
        <v>1099</v>
      </c>
      <c r="C10" s="305"/>
      <c r="D10" s="88">
        <v>50</v>
      </c>
      <c r="E10" s="316"/>
      <c r="F10" s="323"/>
      <c r="G10" s="340" t="s">
        <v>1010</v>
      </c>
      <c r="H10" s="358"/>
      <c r="I10" s="323"/>
      <c r="J10" s="377" t="s">
        <v>1010</v>
      </c>
    </row>
    <row r="11" spans="1:10" ht="27" customHeight="1" x14ac:dyDescent="0.15">
      <c r="A11" s="284" t="s">
        <v>1083</v>
      </c>
      <c r="B11" s="665" t="s">
        <v>1100</v>
      </c>
      <c r="C11" s="666"/>
      <c r="D11" s="309">
        <v>50</v>
      </c>
      <c r="E11" s="317"/>
      <c r="F11" s="330"/>
      <c r="G11" s="338" t="s">
        <v>1010</v>
      </c>
      <c r="H11" s="359"/>
      <c r="I11" s="330"/>
      <c r="J11" s="378" t="s">
        <v>1010</v>
      </c>
    </row>
    <row r="12" spans="1:10" ht="13.5" customHeight="1" x14ac:dyDescent="0.15">
      <c r="A12" s="285" t="s">
        <v>816</v>
      </c>
      <c r="B12" s="651" t="s">
        <v>1101</v>
      </c>
      <c r="C12" s="667"/>
      <c r="D12" s="90">
        <v>50</v>
      </c>
      <c r="E12" s="315"/>
      <c r="F12" s="329"/>
      <c r="G12" s="341" t="s">
        <v>1010</v>
      </c>
      <c r="H12" s="357"/>
      <c r="I12" s="329"/>
      <c r="J12" s="376" t="s">
        <v>1010</v>
      </c>
    </row>
    <row r="13" spans="1:10" ht="13.5" customHeight="1" x14ac:dyDescent="0.15">
      <c r="A13" s="43" t="s">
        <v>1032</v>
      </c>
      <c r="B13" s="642" t="s">
        <v>1102</v>
      </c>
      <c r="C13" s="643"/>
      <c r="D13" s="83">
        <v>100</v>
      </c>
      <c r="E13" s="318"/>
      <c r="F13" s="331"/>
      <c r="G13" s="342" t="s">
        <v>1010</v>
      </c>
      <c r="H13" s="360"/>
      <c r="I13" s="371"/>
      <c r="J13" s="379" t="s">
        <v>1010</v>
      </c>
    </row>
    <row r="14" spans="1:10" ht="13.5" customHeight="1" x14ac:dyDescent="0.15">
      <c r="A14" s="286" t="s">
        <v>818</v>
      </c>
      <c r="B14" s="295" t="s">
        <v>1103</v>
      </c>
      <c r="C14" s="306"/>
      <c r="D14" s="89">
        <v>100</v>
      </c>
      <c r="E14" s="319"/>
      <c r="F14" s="332"/>
      <c r="G14" s="343" t="s">
        <v>1010</v>
      </c>
      <c r="H14" s="361"/>
      <c r="I14" s="332"/>
      <c r="J14" s="380" t="s">
        <v>1010</v>
      </c>
    </row>
    <row r="15" spans="1:10" ht="13.5" customHeight="1" x14ac:dyDescent="0.15">
      <c r="A15" s="286" t="s">
        <v>819</v>
      </c>
      <c r="B15" s="295" t="s">
        <v>1104</v>
      </c>
      <c r="C15" s="306"/>
      <c r="D15" s="89">
        <v>100</v>
      </c>
      <c r="E15" s="319"/>
      <c r="F15" s="332"/>
      <c r="G15" s="343" t="s">
        <v>1010</v>
      </c>
      <c r="H15" s="361"/>
      <c r="I15" s="332"/>
      <c r="J15" s="380" t="s">
        <v>1010</v>
      </c>
    </row>
    <row r="16" spans="1:10" ht="13.5" customHeight="1" x14ac:dyDescent="0.15">
      <c r="A16" s="286" t="s">
        <v>820</v>
      </c>
      <c r="B16" s="295" t="s">
        <v>1105</v>
      </c>
      <c r="C16" s="306"/>
      <c r="D16" s="89">
        <v>100</v>
      </c>
      <c r="E16" s="319"/>
      <c r="F16" s="332"/>
      <c r="G16" s="343" t="s">
        <v>1010</v>
      </c>
      <c r="H16" s="361"/>
      <c r="I16" s="332"/>
      <c r="J16" s="380" t="s">
        <v>1010</v>
      </c>
    </row>
    <row r="17" spans="1:10" ht="27" customHeight="1" x14ac:dyDescent="0.15">
      <c r="A17" s="286" t="s">
        <v>1084</v>
      </c>
      <c r="B17" s="644" t="s">
        <v>1100</v>
      </c>
      <c r="C17" s="645"/>
      <c r="D17" s="89">
        <v>100</v>
      </c>
      <c r="E17" s="319"/>
      <c r="F17" s="332"/>
      <c r="G17" s="343" t="s">
        <v>1010</v>
      </c>
      <c r="H17" s="361"/>
      <c r="I17" s="332"/>
      <c r="J17" s="380" t="s">
        <v>1010</v>
      </c>
    </row>
    <row r="18" spans="1:10" ht="13.5" customHeight="1" x14ac:dyDescent="0.15">
      <c r="A18" s="47" t="s">
        <v>1085</v>
      </c>
      <c r="B18" s="668" t="s">
        <v>1106</v>
      </c>
      <c r="C18" s="669"/>
      <c r="D18" s="85">
        <v>100</v>
      </c>
      <c r="E18" s="320"/>
      <c r="F18" s="200"/>
      <c r="G18" s="344" t="s">
        <v>1010</v>
      </c>
      <c r="H18" s="362"/>
      <c r="I18" s="372"/>
      <c r="J18" s="381" t="s">
        <v>1010</v>
      </c>
    </row>
    <row r="19" spans="1:10" ht="40.5" customHeight="1" x14ac:dyDescent="0.15">
      <c r="A19" s="287" t="s">
        <v>1033</v>
      </c>
      <c r="B19" s="670" t="s">
        <v>1107</v>
      </c>
      <c r="C19" s="671"/>
      <c r="D19" s="69">
        <v>100</v>
      </c>
      <c r="E19" s="314"/>
      <c r="F19" s="328"/>
      <c r="G19" s="345" t="s">
        <v>1010</v>
      </c>
      <c r="H19" s="356"/>
      <c r="I19" s="328"/>
      <c r="J19" s="375" t="s">
        <v>1010</v>
      </c>
    </row>
    <row r="20" spans="1:10" ht="27" customHeight="1" x14ac:dyDescent="0.15">
      <c r="A20" s="61" t="s">
        <v>1086</v>
      </c>
      <c r="B20" s="672" t="s">
        <v>1108</v>
      </c>
      <c r="C20" s="673"/>
      <c r="D20" s="82">
        <v>100</v>
      </c>
      <c r="E20" s="321"/>
      <c r="F20" s="333"/>
      <c r="G20" s="346" t="s">
        <v>1010</v>
      </c>
      <c r="H20" s="363"/>
      <c r="I20" s="333"/>
      <c r="J20" s="382" t="s">
        <v>1010</v>
      </c>
    </row>
    <row r="21" spans="1:10" ht="27" customHeight="1" x14ac:dyDescent="0.15">
      <c r="A21" s="288" t="s">
        <v>796</v>
      </c>
      <c r="B21" s="674" t="s">
        <v>1109</v>
      </c>
      <c r="C21" s="675"/>
      <c r="D21" s="310">
        <v>100</v>
      </c>
      <c r="E21" s="322"/>
      <c r="F21" s="334"/>
      <c r="G21" s="338" t="s">
        <v>1010</v>
      </c>
      <c r="H21" s="364"/>
      <c r="I21" s="334"/>
      <c r="J21" s="383" t="s">
        <v>1010</v>
      </c>
    </row>
    <row r="22" spans="1:10" ht="27" customHeight="1" x14ac:dyDescent="0.15">
      <c r="A22" s="39" t="s">
        <v>1087</v>
      </c>
      <c r="B22" s="672" t="s">
        <v>89</v>
      </c>
      <c r="C22" s="673"/>
      <c r="D22" s="82">
        <v>100</v>
      </c>
      <c r="E22" s="321">
        <v>6312750000</v>
      </c>
      <c r="F22" s="333">
        <v>10100400000</v>
      </c>
      <c r="G22" s="346">
        <v>4.4699999999999997E-2</v>
      </c>
      <c r="H22" s="363">
        <v>6312750000</v>
      </c>
      <c r="I22" s="333">
        <v>10100400000</v>
      </c>
      <c r="J22" s="384">
        <v>4.4699999999999997E-2</v>
      </c>
    </row>
    <row r="23" spans="1:10" ht="13.5" customHeight="1" x14ac:dyDescent="0.15">
      <c r="A23" s="40" t="s">
        <v>1088</v>
      </c>
      <c r="B23" s="296" t="s">
        <v>1110</v>
      </c>
      <c r="C23" s="307"/>
      <c r="D23" s="86" t="s">
        <v>1119</v>
      </c>
      <c r="E23" s="323"/>
      <c r="F23" s="323"/>
      <c r="G23" s="347"/>
      <c r="H23" s="365">
        <f>IF(COUNT(H24:H30)&gt;0,SUM(H24:H30),"")</f>
        <v>6312750000</v>
      </c>
      <c r="I23" s="371">
        <v>22427680</v>
      </c>
      <c r="J23" s="385">
        <v>1E-4</v>
      </c>
    </row>
    <row r="24" spans="1:10" ht="13.5" customHeight="1" x14ac:dyDescent="0.15">
      <c r="A24" s="41" t="s">
        <v>841</v>
      </c>
      <c r="B24" s="297" t="s">
        <v>1035</v>
      </c>
      <c r="C24" s="308"/>
      <c r="D24" s="84" t="s">
        <v>1119</v>
      </c>
      <c r="E24" s="324"/>
      <c r="F24" s="324"/>
      <c r="G24" s="348" t="s">
        <v>1010</v>
      </c>
      <c r="H24" s="366"/>
      <c r="I24" s="324"/>
      <c r="J24" s="386" t="s">
        <v>1010</v>
      </c>
    </row>
    <row r="25" spans="1:10" ht="13.5" customHeight="1" x14ac:dyDescent="0.15">
      <c r="A25" s="41" t="s">
        <v>842</v>
      </c>
      <c r="B25" s="297" t="s">
        <v>1044</v>
      </c>
      <c r="C25" s="308"/>
      <c r="D25" s="84" t="s">
        <v>1119</v>
      </c>
      <c r="E25" s="324"/>
      <c r="F25" s="324"/>
      <c r="G25" s="348" t="s">
        <v>1010</v>
      </c>
      <c r="H25" s="366"/>
      <c r="I25" s="324"/>
      <c r="J25" s="386" t="s">
        <v>1010</v>
      </c>
    </row>
    <row r="26" spans="1:10" ht="13.5" customHeight="1" x14ac:dyDescent="0.15">
      <c r="A26" s="289" t="s">
        <v>843</v>
      </c>
      <c r="B26" s="298" t="s">
        <v>1050</v>
      </c>
      <c r="C26" s="308"/>
      <c r="D26" s="91" t="s">
        <v>1119</v>
      </c>
      <c r="E26" s="324"/>
      <c r="F26" s="324"/>
      <c r="G26" s="349" t="s">
        <v>1010</v>
      </c>
      <c r="H26" s="366"/>
      <c r="I26" s="324"/>
      <c r="J26" s="386" t="s">
        <v>1010</v>
      </c>
    </row>
    <row r="27" spans="1:10" ht="13.5" customHeight="1" x14ac:dyDescent="0.15">
      <c r="A27" s="41" t="s">
        <v>844</v>
      </c>
      <c r="B27" s="297" t="s">
        <v>1051</v>
      </c>
      <c r="C27" s="307"/>
      <c r="D27" s="84" t="s">
        <v>1119</v>
      </c>
      <c r="E27" s="325"/>
      <c r="F27" s="325"/>
      <c r="G27" s="348" t="s">
        <v>1010</v>
      </c>
      <c r="H27" s="367">
        <v>6312750000</v>
      </c>
      <c r="I27" s="325"/>
      <c r="J27" s="387" t="s">
        <v>1010</v>
      </c>
    </row>
    <row r="28" spans="1:10" ht="13.5" customHeight="1" x14ac:dyDescent="0.15">
      <c r="A28" s="41" t="s">
        <v>845</v>
      </c>
      <c r="B28" s="297" t="s">
        <v>1052</v>
      </c>
      <c r="C28" s="308"/>
      <c r="D28" s="84" t="s">
        <v>1119</v>
      </c>
      <c r="E28" s="325"/>
      <c r="F28" s="325"/>
      <c r="G28" s="348" t="s">
        <v>1010</v>
      </c>
      <c r="H28" s="367"/>
      <c r="I28" s="325"/>
      <c r="J28" s="388" t="s">
        <v>1010</v>
      </c>
    </row>
    <row r="29" spans="1:10" ht="13.5" customHeight="1" x14ac:dyDescent="0.15">
      <c r="A29" s="41" t="s">
        <v>846</v>
      </c>
      <c r="B29" s="297" t="s">
        <v>1053</v>
      </c>
      <c r="C29" s="308"/>
      <c r="D29" s="84" t="s">
        <v>1119</v>
      </c>
      <c r="E29" s="325"/>
      <c r="F29" s="325"/>
      <c r="G29" s="348" t="s">
        <v>1010</v>
      </c>
      <c r="H29" s="367"/>
      <c r="I29" s="325"/>
      <c r="J29" s="388" t="s">
        <v>1010</v>
      </c>
    </row>
    <row r="30" spans="1:10" ht="27" customHeight="1" x14ac:dyDescent="0.15">
      <c r="A30" s="41" t="s">
        <v>847</v>
      </c>
      <c r="B30" s="676" t="s">
        <v>1054</v>
      </c>
      <c r="C30" s="677"/>
      <c r="D30" s="91" t="s">
        <v>1119</v>
      </c>
      <c r="E30" s="325"/>
      <c r="F30" s="325"/>
      <c r="G30" s="348" t="s">
        <v>1010</v>
      </c>
      <c r="H30" s="367"/>
      <c r="I30" s="325"/>
      <c r="J30" s="388" t="s">
        <v>1010</v>
      </c>
    </row>
    <row r="31" spans="1:10" ht="13.5" customHeight="1" x14ac:dyDescent="0.15">
      <c r="A31" s="660" t="s">
        <v>1089</v>
      </c>
      <c r="B31" s="661"/>
      <c r="C31" s="662"/>
      <c r="D31" s="90" t="s">
        <v>1119</v>
      </c>
      <c r="E31" s="315"/>
      <c r="F31" s="329"/>
      <c r="G31" s="341"/>
      <c r="H31" s="357"/>
      <c r="I31" s="329"/>
      <c r="J31" s="376"/>
    </row>
    <row r="32" spans="1:10" ht="13.5" customHeight="1" x14ac:dyDescent="0.15">
      <c r="A32" s="39" t="s">
        <v>1090</v>
      </c>
      <c r="B32" s="293" t="s">
        <v>1111</v>
      </c>
      <c r="C32" s="304"/>
      <c r="D32" s="82" t="s">
        <v>1119</v>
      </c>
      <c r="E32" s="321"/>
      <c r="F32" s="333"/>
      <c r="G32" s="346" t="s">
        <v>1010</v>
      </c>
      <c r="H32" s="363"/>
      <c r="I32" s="333"/>
      <c r="J32" s="384" t="s">
        <v>1010</v>
      </c>
    </row>
    <row r="33" spans="1:10" ht="13.5" customHeight="1" x14ac:dyDescent="0.15">
      <c r="A33" s="39" t="s">
        <v>1091</v>
      </c>
      <c r="B33" s="293" t="s">
        <v>1112</v>
      </c>
      <c r="C33" s="304"/>
      <c r="D33" s="82" t="s">
        <v>1119</v>
      </c>
      <c r="E33" s="321"/>
      <c r="F33" s="333"/>
      <c r="G33" s="346" t="s">
        <v>1010</v>
      </c>
      <c r="H33" s="363"/>
      <c r="I33" s="333"/>
      <c r="J33" s="384" t="s">
        <v>1010</v>
      </c>
    </row>
    <row r="34" spans="1:10" ht="27" customHeight="1" x14ac:dyDescent="0.15">
      <c r="A34" s="285" t="s">
        <v>1092</v>
      </c>
      <c r="B34" s="651" t="s">
        <v>1113</v>
      </c>
      <c r="C34" s="652"/>
      <c r="D34" s="90" t="s">
        <v>1120</v>
      </c>
      <c r="E34" s="315"/>
      <c r="F34" s="329"/>
      <c r="G34" s="350"/>
      <c r="H34" s="357"/>
      <c r="I34" s="329"/>
      <c r="J34" s="376" t="s">
        <v>1010</v>
      </c>
    </row>
    <row r="35" spans="1:10" ht="13.5" customHeight="1" thickBot="1" x14ac:dyDescent="0.2">
      <c r="A35" s="288" t="s">
        <v>1093</v>
      </c>
      <c r="B35" s="653" t="s">
        <v>1114</v>
      </c>
      <c r="C35" s="654"/>
      <c r="D35" s="311">
        <v>100</v>
      </c>
      <c r="E35" s="326"/>
      <c r="F35" s="335"/>
      <c r="G35" s="351"/>
      <c r="H35" s="368"/>
      <c r="I35" s="335"/>
      <c r="J35" s="389" t="s">
        <v>1010</v>
      </c>
    </row>
    <row r="36" spans="1:10" ht="13.5" customHeight="1" thickBot="1" x14ac:dyDescent="0.2">
      <c r="A36" s="655" t="s">
        <v>1094</v>
      </c>
      <c r="B36" s="656"/>
      <c r="C36" s="656"/>
      <c r="D36" s="657"/>
      <c r="E36" s="327"/>
      <c r="F36" s="336"/>
      <c r="G36" s="352"/>
      <c r="H36" s="369"/>
      <c r="I36" s="373">
        <v>22427680</v>
      </c>
      <c r="J36" s="390">
        <v>1E-4</v>
      </c>
    </row>
    <row r="37" spans="1:10" ht="13.5" customHeight="1" thickBot="1" x14ac:dyDescent="0.2">
      <c r="A37" s="655" t="s">
        <v>1095</v>
      </c>
      <c r="B37" s="656"/>
      <c r="C37" s="656"/>
      <c r="D37" s="657"/>
      <c r="E37" s="327"/>
      <c r="F37" s="336"/>
      <c r="G37" s="352"/>
      <c r="H37" s="369"/>
      <c r="I37" s="373">
        <f t="array" ref="I37">IF(COUNT(I7,I13,I9,I19:I20,I22:I23,I32:I33)&gt;0,SUM(I7,I13,I9,I19:I20,I22:I23,I32:I33),"")</f>
        <v>10122827680</v>
      </c>
      <c r="J37" s="391">
        <v>4.4841879500054832E-2</v>
      </c>
    </row>
    <row r="38" spans="1:10" ht="13.5" customHeight="1" x14ac:dyDescent="0.15">
      <c r="A38" s="34"/>
      <c r="B38" s="299"/>
      <c r="C38" s="299"/>
      <c r="D38" s="34"/>
      <c r="E38" s="34"/>
      <c r="F38" s="34"/>
      <c r="G38" s="34"/>
      <c r="H38" s="34"/>
      <c r="I38" s="34"/>
      <c r="J38" s="34"/>
    </row>
    <row r="39" spans="1:10" ht="13.5" customHeight="1" x14ac:dyDescent="0.15">
      <c r="A39" s="34"/>
      <c r="B39" s="299"/>
      <c r="C39" s="34"/>
      <c r="D39" s="34"/>
      <c r="E39" s="34"/>
      <c r="F39" s="34"/>
      <c r="G39" s="34"/>
      <c r="H39" s="370"/>
      <c r="I39" s="34"/>
      <c r="J39" s="34"/>
    </row>
    <row r="40" spans="1:10" ht="42" customHeight="1" x14ac:dyDescent="0.15">
      <c r="A40" s="639"/>
      <c r="B40" s="639"/>
      <c r="C40" s="639"/>
      <c r="D40" s="639"/>
      <c r="E40" s="639"/>
      <c r="F40" s="639"/>
      <c r="G40" s="639"/>
      <c r="H40" s="639"/>
      <c r="I40" s="639"/>
      <c r="J40" s="639"/>
    </row>
    <row r="41" spans="1:10" ht="42" customHeight="1" x14ac:dyDescent="0.15">
      <c r="A41" s="639"/>
      <c r="B41" s="639"/>
      <c r="C41" s="639"/>
      <c r="D41" s="639"/>
      <c r="E41" s="639"/>
      <c r="F41" s="639"/>
      <c r="G41" s="639"/>
      <c r="H41" s="639"/>
      <c r="I41" s="639"/>
      <c r="J41" s="639"/>
    </row>
    <row r="42" spans="1:10" ht="42" customHeight="1" x14ac:dyDescent="0.15">
      <c r="A42" s="639"/>
      <c r="B42" s="639"/>
      <c r="C42" s="639"/>
      <c r="D42" s="639"/>
      <c r="E42" s="639"/>
      <c r="F42" s="639"/>
      <c r="G42" s="639"/>
      <c r="H42" s="639"/>
      <c r="I42" s="639"/>
      <c r="J42" s="639"/>
    </row>
    <row r="43" spans="1:10" ht="13.5" customHeight="1" x14ac:dyDescent="0.15">
      <c r="A43" s="290"/>
      <c r="B43" s="658"/>
      <c r="C43" s="658"/>
      <c r="D43" s="658"/>
      <c r="E43" s="658"/>
      <c r="F43" s="658"/>
      <c r="G43" s="658"/>
      <c r="H43" s="658"/>
      <c r="I43" s="659"/>
      <c r="J43" s="34"/>
    </row>
    <row r="44" spans="1:10" ht="13.5" customHeight="1" x14ac:dyDescent="0.15">
      <c r="A44" s="290"/>
      <c r="B44" s="299"/>
      <c r="C44" s="299"/>
      <c r="D44" s="299"/>
      <c r="E44" s="299"/>
      <c r="F44" s="299"/>
      <c r="G44" s="299"/>
      <c r="H44" s="299"/>
      <c r="I44" s="34"/>
      <c r="J44" s="34"/>
    </row>
    <row r="45" spans="1:10" ht="13.5" customHeight="1" x14ac:dyDescent="0.15">
      <c r="A45" s="34"/>
      <c r="B45" s="649" t="s">
        <v>1115</v>
      </c>
      <c r="C45" s="649"/>
      <c r="D45" s="650"/>
      <c r="E45" s="647"/>
      <c r="F45" s="648"/>
      <c r="G45" s="172"/>
      <c r="H45" s="34"/>
      <c r="I45" s="34"/>
      <c r="J45" s="34"/>
    </row>
    <row r="46" spans="1:10" ht="13.5" customHeight="1" x14ac:dyDescent="0.15">
      <c r="A46" s="34"/>
      <c r="B46" s="646"/>
      <c r="C46" s="646"/>
      <c r="D46" s="34"/>
      <c r="E46" s="34"/>
      <c r="F46" s="34"/>
      <c r="G46" s="353"/>
      <c r="H46" s="34"/>
      <c r="I46" s="34"/>
      <c r="J46" s="34"/>
    </row>
    <row r="47" spans="1:10" ht="13.5" customHeight="1" x14ac:dyDescent="0.15">
      <c r="A47" s="34"/>
      <c r="B47" s="636" t="s">
        <v>1116</v>
      </c>
      <c r="C47" s="636"/>
      <c r="D47" s="624"/>
      <c r="E47" s="647">
        <f>IF((I37="")*(表1!J171=""),"",IFERROR(VALUE(I37),0)+IFERROR(VALUE(表1!J171),0))</f>
        <v>363008005804</v>
      </c>
      <c r="F47" s="648"/>
      <c r="G47" s="172"/>
      <c r="H47" s="34"/>
      <c r="I47" s="34"/>
      <c r="J47" s="34"/>
    </row>
    <row r="48" spans="1:10" x14ac:dyDescent="0.15">
      <c r="A48" s="34"/>
      <c r="B48" s="301"/>
      <c r="C48" s="301"/>
      <c r="D48" s="34"/>
      <c r="E48" s="301"/>
      <c r="F48" s="301"/>
      <c r="G48" s="354"/>
      <c r="H48" s="34"/>
      <c r="I48" s="34"/>
      <c r="J48" s="34"/>
    </row>
    <row r="49" spans="1:10" ht="13.5" customHeight="1" x14ac:dyDescent="0.15">
      <c r="A49" s="34"/>
      <c r="B49" s="636" t="s">
        <v>1117</v>
      </c>
      <c r="C49" s="636"/>
      <c r="D49" s="624"/>
      <c r="E49" s="637">
        <v>1.608044883148517</v>
      </c>
      <c r="F49" s="638"/>
      <c r="G49" s="34"/>
      <c r="H49" s="34"/>
      <c r="I49" s="34"/>
      <c r="J49" s="34"/>
    </row>
    <row r="50" spans="1:10" ht="13.5" customHeight="1" x14ac:dyDescent="0.15">
      <c r="A50" s="34"/>
      <c r="B50" s="302"/>
      <c r="C50" s="302"/>
      <c r="D50" s="312"/>
      <c r="E50" s="312"/>
      <c r="F50" s="34"/>
      <c r="G50" s="299"/>
      <c r="H50" s="34"/>
      <c r="I50" s="34"/>
      <c r="J50" s="34"/>
    </row>
    <row r="51" spans="1:10" ht="13.5" customHeight="1" x14ac:dyDescent="0.15">
      <c r="A51" s="34"/>
      <c r="B51" s="299"/>
      <c r="C51" s="299"/>
      <c r="D51" s="299"/>
      <c r="E51" s="299"/>
      <c r="F51" s="299"/>
      <c r="G51" s="299"/>
      <c r="H51" s="34"/>
      <c r="I51" s="34"/>
      <c r="J51" s="34"/>
    </row>
    <row r="52" spans="1:10" ht="195.95" customHeight="1" x14ac:dyDescent="0.15">
      <c r="A52" s="639" t="s">
        <v>959</v>
      </c>
      <c r="B52" s="639"/>
      <c r="C52" s="639"/>
      <c r="D52" s="639"/>
      <c r="E52" s="639"/>
      <c r="F52" s="639"/>
      <c r="G52" s="639"/>
      <c r="H52" s="639"/>
      <c r="I52" s="639"/>
      <c r="J52" s="639"/>
    </row>
    <row r="53" spans="1:10" ht="385.5" customHeight="1" x14ac:dyDescent="0.15">
      <c r="A53" s="639"/>
      <c r="B53" s="639"/>
      <c r="C53" s="639"/>
      <c r="D53" s="639"/>
      <c r="E53" s="639"/>
      <c r="F53" s="639"/>
      <c r="G53" s="639"/>
      <c r="H53" s="639"/>
      <c r="I53" s="639"/>
      <c r="J53" s="63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x14ac:dyDescent="0.1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x14ac:dyDescent="0.15">
      <c r="A1" s="173" t="s">
        <v>806</v>
      </c>
      <c r="K1"/>
      <c r="L1"/>
    </row>
    <row r="2" spans="1:22" x14ac:dyDescent="0.15">
      <c r="A2" s="693" t="s">
        <v>4</v>
      </c>
      <c r="B2" s="693"/>
      <c r="C2" s="693"/>
      <c r="D2" s="693"/>
      <c r="E2" s="693"/>
      <c r="F2" s="693"/>
      <c r="G2" s="693"/>
      <c r="H2" s="693"/>
      <c r="I2" s="693"/>
      <c r="J2" s="251" t="s">
        <v>1021</v>
      </c>
      <c r="L2" s="26"/>
      <c r="M2" s="26"/>
      <c r="N2" s="26"/>
      <c r="O2" s="26"/>
      <c r="P2" s="26"/>
      <c r="Q2" s="26"/>
      <c r="R2" s="26"/>
      <c r="S2" s="26"/>
      <c r="T2" s="26"/>
      <c r="U2" s="26"/>
      <c r="V2" s="26"/>
    </row>
    <row r="3" spans="1:22" ht="14.25" thickBot="1" x14ac:dyDescent="0.2">
      <c r="A3" s="174" t="s">
        <v>1023</v>
      </c>
      <c r="B3" s="174"/>
      <c r="C3" s="142"/>
      <c r="E3" s="207"/>
      <c r="F3" s="205"/>
      <c r="G3" s="142" t="s">
        <v>1013</v>
      </c>
      <c r="H3" s="237" t="s">
        <v>1016</v>
      </c>
      <c r="I3" s="188">
        <v>1</v>
      </c>
      <c r="J3" s="180" t="s">
        <v>15</v>
      </c>
      <c r="K3" s="26"/>
      <c r="L3" s="26"/>
      <c r="M3" s="26"/>
      <c r="N3" s="26"/>
      <c r="O3" s="26"/>
      <c r="P3" s="26"/>
      <c r="Q3" s="26"/>
      <c r="R3" s="26"/>
      <c r="S3" s="26"/>
      <c r="T3" s="26"/>
      <c r="U3" s="26"/>
    </row>
    <row r="4" spans="1:22" ht="27" customHeight="1" x14ac:dyDescent="0.15">
      <c r="A4" s="569" t="s">
        <v>808</v>
      </c>
      <c r="B4" s="713" t="s">
        <v>960</v>
      </c>
      <c r="C4" s="715" t="s">
        <v>1057</v>
      </c>
      <c r="D4" s="716"/>
      <c r="E4" s="717"/>
      <c r="F4" s="715" t="s">
        <v>1057</v>
      </c>
      <c r="G4" s="717"/>
      <c r="H4" s="713" t="s">
        <v>1068</v>
      </c>
      <c r="I4" s="713" t="s">
        <v>1069</v>
      </c>
      <c r="J4" s="708" t="s">
        <v>1070</v>
      </c>
      <c r="L4" s="710" t="s">
        <v>1071</v>
      </c>
      <c r="M4" s="711"/>
      <c r="N4" s="711"/>
      <c r="O4" s="711"/>
      <c r="P4" s="711"/>
      <c r="Q4" s="711"/>
      <c r="R4" s="711"/>
      <c r="S4" s="711"/>
      <c r="T4" s="711"/>
      <c r="U4" s="711"/>
      <c r="V4" s="712"/>
    </row>
    <row r="5" spans="1:22" ht="38.25" customHeight="1" thickBot="1" x14ac:dyDescent="0.2">
      <c r="A5" s="573"/>
      <c r="B5" s="714"/>
      <c r="C5" s="189" t="s">
        <v>1058</v>
      </c>
      <c r="D5" s="197" t="s">
        <v>1059</v>
      </c>
      <c r="E5" s="208" t="s">
        <v>1062</v>
      </c>
      <c r="F5" s="219" t="s">
        <v>1065</v>
      </c>
      <c r="G5" s="219" t="s">
        <v>1066</v>
      </c>
      <c r="H5" s="714"/>
      <c r="I5" s="714"/>
      <c r="J5" s="709"/>
      <c r="L5" s="260" t="s">
        <v>1058</v>
      </c>
      <c r="M5" s="268" t="s">
        <v>1072</v>
      </c>
      <c r="N5" s="268" t="s">
        <v>1073</v>
      </c>
      <c r="O5" s="268" t="s">
        <v>1074</v>
      </c>
      <c r="P5" s="268" t="s">
        <v>1075</v>
      </c>
      <c r="Q5" s="268" t="s">
        <v>1076</v>
      </c>
      <c r="R5" s="268" t="s">
        <v>1077</v>
      </c>
      <c r="S5" s="268" t="s">
        <v>1078</v>
      </c>
      <c r="T5" s="268" t="s">
        <v>1079</v>
      </c>
      <c r="U5" s="268" t="s">
        <v>1080</v>
      </c>
      <c r="V5" s="273" t="s">
        <v>1081</v>
      </c>
    </row>
    <row r="6" spans="1:22" ht="15.95" customHeight="1" x14ac:dyDescent="0.15">
      <c r="A6" s="40" t="s">
        <v>24</v>
      </c>
      <c r="B6" s="181" t="s">
        <v>1035</v>
      </c>
      <c r="C6" s="190"/>
      <c r="D6" s="198"/>
      <c r="E6" s="209"/>
      <c r="F6" s="220"/>
      <c r="G6" s="209"/>
      <c r="H6" s="238"/>
      <c r="I6" s="246"/>
      <c r="J6" s="252"/>
      <c r="L6" s="261"/>
      <c r="M6" s="198"/>
      <c r="N6" s="198"/>
      <c r="O6" s="198"/>
      <c r="P6" s="198"/>
      <c r="Q6" s="198"/>
      <c r="R6" s="198"/>
      <c r="S6" s="198"/>
      <c r="T6" s="198"/>
      <c r="U6" s="198"/>
      <c r="V6" s="274"/>
    </row>
    <row r="7" spans="1:22" ht="15.95" customHeight="1" x14ac:dyDescent="0.15">
      <c r="A7" s="41" t="s">
        <v>1024</v>
      </c>
      <c r="B7" s="182" t="s">
        <v>1036</v>
      </c>
      <c r="C7" s="191" t="s">
        <v>1010</v>
      </c>
      <c r="D7" s="199" t="s">
        <v>1010</v>
      </c>
      <c r="E7" s="210"/>
      <c r="F7" s="221"/>
      <c r="G7" s="229"/>
      <c r="H7" s="239" t="s">
        <v>1010</v>
      </c>
      <c r="I7" s="239" t="s">
        <v>1010</v>
      </c>
      <c r="J7" s="253" t="s">
        <v>1010</v>
      </c>
      <c r="L7" s="262" t="s">
        <v>1010</v>
      </c>
      <c r="M7" s="199" t="s">
        <v>1010</v>
      </c>
      <c r="N7" s="199" t="s">
        <v>1010</v>
      </c>
      <c r="O7" s="199" t="s">
        <v>1010</v>
      </c>
      <c r="P7" s="199" t="s">
        <v>1010</v>
      </c>
      <c r="Q7" s="199" t="s">
        <v>1010</v>
      </c>
      <c r="R7" s="199" t="s">
        <v>1010</v>
      </c>
      <c r="S7" s="199" t="s">
        <v>1010</v>
      </c>
      <c r="T7" s="199" t="s">
        <v>1010</v>
      </c>
      <c r="U7" s="199" t="s">
        <v>1010</v>
      </c>
      <c r="V7" s="275" t="s">
        <v>1010</v>
      </c>
    </row>
    <row r="8" spans="1:22" ht="15.95" customHeight="1" x14ac:dyDescent="0.15">
      <c r="A8" s="41" t="s">
        <v>1025</v>
      </c>
      <c r="B8" s="182" t="s">
        <v>1037</v>
      </c>
      <c r="C8" s="191" t="s">
        <v>1010</v>
      </c>
      <c r="D8" s="199" t="s">
        <v>1010</v>
      </c>
      <c r="E8" s="210" t="s">
        <v>1010</v>
      </c>
      <c r="F8" s="221"/>
      <c r="G8" s="229"/>
      <c r="H8" s="239" t="s">
        <v>1010</v>
      </c>
      <c r="I8" s="239" t="s">
        <v>1010</v>
      </c>
      <c r="J8" s="253" t="s">
        <v>1010</v>
      </c>
      <c r="L8" s="262" t="s">
        <v>1010</v>
      </c>
      <c r="M8" s="199" t="s">
        <v>1010</v>
      </c>
      <c r="N8" s="199" t="s">
        <v>1010</v>
      </c>
      <c r="O8" s="199" t="s">
        <v>1010</v>
      </c>
      <c r="P8" s="199" t="s">
        <v>1010</v>
      </c>
      <c r="Q8" s="199" t="s">
        <v>1010</v>
      </c>
      <c r="R8" s="199" t="s">
        <v>1010</v>
      </c>
      <c r="S8" s="199" t="s">
        <v>1010</v>
      </c>
      <c r="T8" s="199" t="s">
        <v>1010</v>
      </c>
      <c r="U8" s="199" t="s">
        <v>1010</v>
      </c>
      <c r="V8" s="275" t="s">
        <v>1010</v>
      </c>
    </row>
    <row r="9" spans="1:22" ht="15.95" customHeight="1" x14ac:dyDescent="0.15">
      <c r="A9" s="41" t="s">
        <v>1026</v>
      </c>
      <c r="B9" s="182" t="s">
        <v>1038</v>
      </c>
      <c r="C9" s="191" t="s">
        <v>1010</v>
      </c>
      <c r="D9" s="199" t="s">
        <v>1010</v>
      </c>
      <c r="E9" s="210" t="s">
        <v>1010</v>
      </c>
      <c r="F9" s="221"/>
      <c r="G9" s="229"/>
      <c r="H9" s="239" t="s">
        <v>1010</v>
      </c>
      <c r="I9" s="239" t="s">
        <v>1010</v>
      </c>
      <c r="J9" s="253" t="s">
        <v>1010</v>
      </c>
      <c r="L9" s="262" t="s">
        <v>1010</v>
      </c>
      <c r="M9" s="199" t="s">
        <v>1010</v>
      </c>
      <c r="N9" s="199" t="s">
        <v>1010</v>
      </c>
      <c r="O9" s="199" t="s">
        <v>1010</v>
      </c>
      <c r="P9" s="199" t="s">
        <v>1010</v>
      </c>
      <c r="Q9" s="199" t="s">
        <v>1010</v>
      </c>
      <c r="R9" s="199" t="s">
        <v>1010</v>
      </c>
      <c r="S9" s="199" t="s">
        <v>1010</v>
      </c>
      <c r="T9" s="199" t="s">
        <v>1010</v>
      </c>
      <c r="U9" s="199" t="s">
        <v>1010</v>
      </c>
      <c r="V9" s="275" t="s">
        <v>1010</v>
      </c>
    </row>
    <row r="10" spans="1:22" ht="15.95" customHeight="1" x14ac:dyDescent="0.15">
      <c r="A10" s="41" t="s">
        <v>1027</v>
      </c>
      <c r="B10" s="76" t="s">
        <v>1039</v>
      </c>
      <c r="C10" s="191" t="s">
        <v>1010</v>
      </c>
      <c r="D10" s="199"/>
      <c r="E10" s="210" t="s">
        <v>1010</v>
      </c>
      <c r="F10" s="221"/>
      <c r="G10" s="229"/>
      <c r="H10" s="239" t="s">
        <v>1010</v>
      </c>
      <c r="I10" s="239" t="s">
        <v>1010</v>
      </c>
      <c r="J10" s="253" t="s">
        <v>1010</v>
      </c>
      <c r="L10" s="262" t="s">
        <v>1010</v>
      </c>
      <c r="M10" s="199" t="s">
        <v>1010</v>
      </c>
      <c r="N10" s="199" t="s">
        <v>1010</v>
      </c>
      <c r="O10" s="199" t="s">
        <v>1010</v>
      </c>
      <c r="P10" s="199" t="s">
        <v>1010</v>
      </c>
      <c r="Q10" s="199" t="s">
        <v>1010</v>
      </c>
      <c r="R10" s="199" t="s">
        <v>1010</v>
      </c>
      <c r="S10" s="199" t="s">
        <v>1010</v>
      </c>
      <c r="T10" s="199" t="s">
        <v>1010</v>
      </c>
      <c r="U10" s="199" t="s">
        <v>1010</v>
      </c>
      <c r="V10" s="275" t="s">
        <v>1010</v>
      </c>
    </row>
    <row r="11" spans="1:22" ht="15.95" customHeight="1" x14ac:dyDescent="0.15">
      <c r="A11" s="41" t="s">
        <v>1028</v>
      </c>
      <c r="B11" s="76" t="s">
        <v>1040</v>
      </c>
      <c r="C11" s="191" t="s">
        <v>1010</v>
      </c>
      <c r="D11" s="199" t="s">
        <v>1010</v>
      </c>
      <c r="E11" s="210" t="s">
        <v>1010</v>
      </c>
      <c r="F11" s="221"/>
      <c r="G11" s="229"/>
      <c r="H11" s="239" t="s">
        <v>1010</v>
      </c>
      <c r="I11" s="239" t="s">
        <v>1010</v>
      </c>
      <c r="J11" s="253" t="s">
        <v>1010</v>
      </c>
      <c r="L11" s="262" t="s">
        <v>1010</v>
      </c>
      <c r="M11" s="199" t="s">
        <v>1010</v>
      </c>
      <c r="N11" s="199" t="s">
        <v>1010</v>
      </c>
      <c r="O11" s="199" t="s">
        <v>1010</v>
      </c>
      <c r="P11" s="199" t="s">
        <v>1010</v>
      </c>
      <c r="Q11" s="199" t="s">
        <v>1010</v>
      </c>
      <c r="R11" s="199" t="s">
        <v>1010</v>
      </c>
      <c r="S11" s="199" t="s">
        <v>1010</v>
      </c>
      <c r="T11" s="199" t="s">
        <v>1010</v>
      </c>
      <c r="U11" s="199" t="s">
        <v>1010</v>
      </c>
      <c r="V11" s="275" t="s">
        <v>1010</v>
      </c>
    </row>
    <row r="12" spans="1:22" ht="15.95" customHeight="1" x14ac:dyDescent="0.15">
      <c r="A12" s="41" t="s">
        <v>1029</v>
      </c>
      <c r="B12" s="182" t="s">
        <v>1041</v>
      </c>
      <c r="C12" s="191" t="s">
        <v>1010</v>
      </c>
      <c r="D12" s="199" t="s">
        <v>1010</v>
      </c>
      <c r="E12" s="210" t="s">
        <v>1010</v>
      </c>
      <c r="F12" s="221"/>
      <c r="G12" s="229"/>
      <c r="H12" s="239" t="s">
        <v>1010</v>
      </c>
      <c r="I12" s="239" t="s">
        <v>1010</v>
      </c>
      <c r="J12" s="253" t="s">
        <v>1010</v>
      </c>
      <c r="L12" s="262" t="s">
        <v>1010</v>
      </c>
      <c r="M12" s="199" t="s">
        <v>1010</v>
      </c>
      <c r="N12" s="199" t="s">
        <v>1010</v>
      </c>
      <c r="O12" s="199" t="s">
        <v>1010</v>
      </c>
      <c r="P12" s="199" t="s">
        <v>1010</v>
      </c>
      <c r="Q12" s="199" t="s">
        <v>1010</v>
      </c>
      <c r="R12" s="199" t="s">
        <v>1010</v>
      </c>
      <c r="S12" s="199" t="s">
        <v>1010</v>
      </c>
      <c r="T12" s="199" t="s">
        <v>1010</v>
      </c>
      <c r="U12" s="199" t="s">
        <v>1010</v>
      </c>
      <c r="V12" s="275" t="s">
        <v>1010</v>
      </c>
    </row>
    <row r="13" spans="1:22" ht="15.95" customHeight="1" x14ac:dyDescent="0.15">
      <c r="A13" s="41" t="s">
        <v>1030</v>
      </c>
      <c r="B13" s="182" t="s">
        <v>1042</v>
      </c>
      <c r="C13" s="191" t="s">
        <v>1010</v>
      </c>
      <c r="D13" s="199" t="s">
        <v>1010</v>
      </c>
      <c r="E13" s="210" t="s">
        <v>1010</v>
      </c>
      <c r="F13" s="221"/>
      <c r="G13" s="229"/>
      <c r="H13" s="239" t="s">
        <v>1010</v>
      </c>
      <c r="I13" s="239" t="s">
        <v>1010</v>
      </c>
      <c r="J13" s="253" t="s">
        <v>1010</v>
      </c>
      <c r="L13" s="262" t="s">
        <v>1010</v>
      </c>
      <c r="M13" s="199" t="s">
        <v>1010</v>
      </c>
      <c r="N13" s="199" t="s">
        <v>1010</v>
      </c>
      <c r="O13" s="199" t="s">
        <v>1010</v>
      </c>
      <c r="P13" s="199" t="s">
        <v>1010</v>
      </c>
      <c r="Q13" s="199" t="s">
        <v>1010</v>
      </c>
      <c r="R13" s="199" t="s">
        <v>1010</v>
      </c>
      <c r="S13" s="199" t="s">
        <v>1010</v>
      </c>
      <c r="T13" s="199" t="s">
        <v>1010</v>
      </c>
      <c r="U13" s="199" t="s">
        <v>1010</v>
      </c>
      <c r="V13" s="275" t="s">
        <v>1010</v>
      </c>
    </row>
    <row r="14" spans="1:22" ht="15.95" customHeight="1" x14ac:dyDescent="0.15">
      <c r="A14" s="175"/>
      <c r="B14" s="77" t="s">
        <v>1043</v>
      </c>
      <c r="C14" s="192" t="str">
        <f t="shared" ref="C14:G14" si="0">IF(COUNT(C7:C13)&gt;0,SUM(C7:C13),"")</f>
        <v/>
      </c>
      <c r="D14" s="200" t="str">
        <f t="shared" si="0"/>
        <v/>
      </c>
      <c r="E14" s="211" t="str">
        <f t="shared" si="0"/>
        <v/>
      </c>
      <c r="F14" s="222" t="str">
        <f t="shared" si="0"/>
        <v/>
      </c>
      <c r="G14" s="230" t="str">
        <f t="shared" si="0"/>
        <v/>
      </c>
      <c r="H14" s="239" t="s">
        <v>1010</v>
      </c>
      <c r="I14" s="239" t="s">
        <v>1010</v>
      </c>
      <c r="J14" s="253" t="s">
        <v>1010</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x14ac:dyDescent="0.15">
      <c r="A15" s="43" t="s">
        <v>17</v>
      </c>
      <c r="B15" s="75" t="s">
        <v>1044</v>
      </c>
      <c r="C15" s="193"/>
      <c r="D15" s="201"/>
      <c r="E15" s="212"/>
      <c r="F15" s="223"/>
      <c r="G15" s="231"/>
      <c r="H15" s="240"/>
      <c r="I15" s="247"/>
      <c r="J15" s="254"/>
      <c r="L15" s="264"/>
      <c r="M15" s="270"/>
      <c r="N15" s="270"/>
      <c r="O15" s="270"/>
      <c r="P15" s="270"/>
      <c r="Q15" s="270"/>
      <c r="R15" s="270"/>
      <c r="S15" s="270"/>
      <c r="T15" s="270"/>
      <c r="U15" s="270"/>
      <c r="V15" s="277"/>
    </row>
    <row r="16" spans="1:22" ht="15.95" customHeight="1" x14ac:dyDescent="0.15">
      <c r="A16" s="41" t="s">
        <v>1024</v>
      </c>
      <c r="B16" s="182" t="s">
        <v>1045</v>
      </c>
      <c r="C16" s="191" t="s">
        <v>1010</v>
      </c>
      <c r="D16" s="199" t="s">
        <v>1010</v>
      </c>
      <c r="E16" s="210" t="s">
        <v>1010</v>
      </c>
      <c r="F16" s="221"/>
      <c r="G16" s="229"/>
      <c r="H16" s="239" t="s">
        <v>1010</v>
      </c>
      <c r="I16" s="239" t="s">
        <v>1010</v>
      </c>
      <c r="J16" s="253" t="s">
        <v>1010</v>
      </c>
      <c r="L16" s="262" t="s">
        <v>1010</v>
      </c>
      <c r="M16" s="199" t="s">
        <v>1010</v>
      </c>
      <c r="N16" s="199" t="s">
        <v>1010</v>
      </c>
      <c r="O16" s="199" t="s">
        <v>1010</v>
      </c>
      <c r="P16" s="199" t="s">
        <v>1010</v>
      </c>
      <c r="Q16" s="199"/>
      <c r="R16" s="199" t="s">
        <v>1010</v>
      </c>
      <c r="S16" s="199" t="s">
        <v>1010</v>
      </c>
      <c r="T16" s="199" t="s">
        <v>1010</v>
      </c>
      <c r="U16" s="199" t="s">
        <v>1010</v>
      </c>
      <c r="V16" s="275" t="s">
        <v>1010</v>
      </c>
    </row>
    <row r="17" spans="1:22" ht="15.95" customHeight="1" x14ac:dyDescent="0.15">
      <c r="A17" s="41" t="s">
        <v>1025</v>
      </c>
      <c r="B17" s="182" t="s">
        <v>1046</v>
      </c>
      <c r="C17" s="191" t="s">
        <v>1010</v>
      </c>
      <c r="D17" s="199" t="s">
        <v>1010</v>
      </c>
      <c r="E17" s="210" t="s">
        <v>1010</v>
      </c>
      <c r="F17" s="221"/>
      <c r="G17" s="229"/>
      <c r="H17" s="239" t="s">
        <v>1010</v>
      </c>
      <c r="I17" s="239" t="s">
        <v>1010</v>
      </c>
      <c r="J17" s="253" t="s">
        <v>1010</v>
      </c>
      <c r="L17" s="262" t="s">
        <v>1010</v>
      </c>
      <c r="M17" s="199" t="s">
        <v>1010</v>
      </c>
      <c r="N17" s="199" t="s">
        <v>1010</v>
      </c>
      <c r="O17" s="199" t="s">
        <v>1010</v>
      </c>
      <c r="P17" s="199" t="s">
        <v>1010</v>
      </c>
      <c r="Q17" s="199" t="s">
        <v>1010</v>
      </c>
      <c r="R17" s="199" t="s">
        <v>1010</v>
      </c>
      <c r="S17" s="199" t="s">
        <v>1010</v>
      </c>
      <c r="T17" s="199" t="s">
        <v>1010</v>
      </c>
      <c r="U17" s="199" t="s">
        <v>1010</v>
      </c>
      <c r="V17" s="275" t="s">
        <v>1010</v>
      </c>
    </row>
    <row r="18" spans="1:22" ht="15.95" customHeight="1" x14ac:dyDescent="0.15">
      <c r="A18" s="41" t="s">
        <v>1026</v>
      </c>
      <c r="B18" s="182" t="s">
        <v>1047</v>
      </c>
      <c r="C18" s="191" t="s">
        <v>1010</v>
      </c>
      <c r="D18" s="199" t="s">
        <v>1010</v>
      </c>
      <c r="E18" s="210" t="s">
        <v>1010</v>
      </c>
      <c r="F18" s="221"/>
      <c r="G18" s="229"/>
      <c r="H18" s="239" t="s">
        <v>1010</v>
      </c>
      <c r="I18" s="239" t="s">
        <v>1010</v>
      </c>
      <c r="J18" s="253" t="s">
        <v>1010</v>
      </c>
      <c r="L18" s="262" t="s">
        <v>1010</v>
      </c>
      <c r="M18" s="199" t="s">
        <v>1010</v>
      </c>
      <c r="N18" s="199" t="s">
        <v>1010</v>
      </c>
      <c r="O18" s="199" t="s">
        <v>1010</v>
      </c>
      <c r="P18" s="199" t="s">
        <v>1010</v>
      </c>
      <c r="Q18" s="199" t="s">
        <v>1010</v>
      </c>
      <c r="R18" s="199" t="s">
        <v>1010</v>
      </c>
      <c r="S18" s="199" t="s">
        <v>1010</v>
      </c>
      <c r="T18" s="199" t="s">
        <v>1010</v>
      </c>
      <c r="U18" s="199" t="s">
        <v>1010</v>
      </c>
      <c r="V18" s="275" t="s">
        <v>1010</v>
      </c>
    </row>
    <row r="19" spans="1:22" ht="15.95" customHeight="1" x14ac:dyDescent="0.15">
      <c r="A19" s="41" t="s">
        <v>1027</v>
      </c>
      <c r="B19" s="76" t="s">
        <v>1048</v>
      </c>
      <c r="C19" s="191" t="s">
        <v>1010</v>
      </c>
      <c r="D19" s="199" t="s">
        <v>1010</v>
      </c>
      <c r="E19" s="210" t="s">
        <v>1010</v>
      </c>
      <c r="F19" s="221"/>
      <c r="G19" s="229"/>
      <c r="H19" s="239" t="s">
        <v>1010</v>
      </c>
      <c r="I19" s="239" t="s">
        <v>1010</v>
      </c>
      <c r="J19" s="253" t="s">
        <v>1010</v>
      </c>
      <c r="L19" s="262" t="s">
        <v>1010</v>
      </c>
      <c r="M19" s="199" t="s">
        <v>1010</v>
      </c>
      <c r="N19" s="199" t="s">
        <v>1010</v>
      </c>
      <c r="O19" s="199" t="s">
        <v>1010</v>
      </c>
      <c r="P19" s="199" t="s">
        <v>1010</v>
      </c>
      <c r="Q19" s="199" t="s">
        <v>1010</v>
      </c>
      <c r="R19" s="199" t="s">
        <v>1010</v>
      </c>
      <c r="S19" s="199" t="s">
        <v>1010</v>
      </c>
      <c r="T19" s="199" t="s">
        <v>1010</v>
      </c>
      <c r="U19" s="199" t="s">
        <v>1010</v>
      </c>
      <c r="V19" s="275" t="s">
        <v>1010</v>
      </c>
    </row>
    <row r="20" spans="1:22" ht="15.95" customHeight="1" x14ac:dyDescent="0.15">
      <c r="A20" s="176" t="s">
        <v>1028</v>
      </c>
      <c r="B20" s="183" t="s">
        <v>1049</v>
      </c>
      <c r="C20" s="191" t="s">
        <v>1010</v>
      </c>
      <c r="D20" s="199" t="s">
        <v>1010</v>
      </c>
      <c r="E20" s="210" t="s">
        <v>1010</v>
      </c>
      <c r="F20" s="221"/>
      <c r="G20" s="229"/>
      <c r="H20" s="239" t="s">
        <v>1010</v>
      </c>
      <c r="I20" s="239" t="s">
        <v>1010</v>
      </c>
      <c r="J20" s="253" t="s">
        <v>1010</v>
      </c>
      <c r="L20" s="262" t="s">
        <v>1010</v>
      </c>
      <c r="M20" s="199" t="s">
        <v>1010</v>
      </c>
      <c r="N20" s="199" t="s">
        <v>1010</v>
      </c>
      <c r="O20" s="199" t="s">
        <v>1010</v>
      </c>
      <c r="P20" s="199" t="s">
        <v>1010</v>
      </c>
      <c r="Q20" s="199" t="s">
        <v>1010</v>
      </c>
      <c r="R20" s="199" t="s">
        <v>1010</v>
      </c>
      <c r="S20" s="199" t="s">
        <v>1010</v>
      </c>
      <c r="T20" s="199" t="s">
        <v>1010</v>
      </c>
      <c r="U20" s="199" t="s">
        <v>1010</v>
      </c>
      <c r="V20" s="275" t="s">
        <v>1010</v>
      </c>
    </row>
    <row r="21" spans="1:22" ht="15.95" customHeight="1" x14ac:dyDescent="0.15">
      <c r="A21" s="176" t="s">
        <v>1029</v>
      </c>
      <c r="B21" s="183" t="s">
        <v>1042</v>
      </c>
      <c r="C21" s="191" t="s">
        <v>1010</v>
      </c>
      <c r="D21" s="199" t="s">
        <v>1010</v>
      </c>
      <c r="E21" s="210" t="s">
        <v>1010</v>
      </c>
      <c r="F21" s="221"/>
      <c r="G21" s="229"/>
      <c r="H21" s="239" t="s">
        <v>1010</v>
      </c>
      <c r="I21" s="239" t="s">
        <v>1010</v>
      </c>
      <c r="J21" s="253" t="s">
        <v>1010</v>
      </c>
      <c r="L21" s="262" t="s">
        <v>1010</v>
      </c>
      <c r="M21" s="199" t="s">
        <v>1010</v>
      </c>
      <c r="N21" s="199" t="s">
        <v>1010</v>
      </c>
      <c r="O21" s="199" t="s">
        <v>1010</v>
      </c>
      <c r="P21" s="199" t="s">
        <v>1010</v>
      </c>
      <c r="Q21" s="199" t="s">
        <v>1010</v>
      </c>
      <c r="R21" s="199" t="s">
        <v>1010</v>
      </c>
      <c r="S21" s="199" t="s">
        <v>1010</v>
      </c>
      <c r="T21" s="199" t="s">
        <v>1010</v>
      </c>
      <c r="U21" s="199" t="s">
        <v>1010</v>
      </c>
      <c r="V21" s="275" t="s">
        <v>1010</v>
      </c>
    </row>
    <row r="22" spans="1:22" ht="15.95" customHeight="1" x14ac:dyDescent="0.15">
      <c r="A22" s="177"/>
      <c r="B22" s="184" t="s">
        <v>1043</v>
      </c>
      <c r="C22" s="192" t="str">
        <f t="shared" ref="C22:G22" si="2">IF(COUNT(C16:C21)&gt;0,SUM(C16:C21),"")</f>
        <v/>
      </c>
      <c r="D22" s="200" t="str">
        <f t="shared" si="2"/>
        <v/>
      </c>
      <c r="E22" s="211" t="str">
        <f t="shared" si="2"/>
        <v/>
      </c>
      <c r="F22" s="222" t="str">
        <f t="shared" si="2"/>
        <v/>
      </c>
      <c r="G22" s="230" t="str">
        <f t="shared" si="2"/>
        <v/>
      </c>
      <c r="H22" s="241" t="s">
        <v>1010</v>
      </c>
      <c r="I22" s="241" t="s">
        <v>1010</v>
      </c>
      <c r="J22" s="255" t="s">
        <v>1010</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x14ac:dyDescent="0.15">
      <c r="A23" s="39" t="s">
        <v>1031</v>
      </c>
      <c r="B23" s="72" t="s">
        <v>1050</v>
      </c>
      <c r="C23" s="194"/>
      <c r="D23" s="202"/>
      <c r="E23" s="213"/>
      <c r="F23" s="224"/>
      <c r="G23" s="232"/>
      <c r="H23" s="242" t="s">
        <v>1010</v>
      </c>
      <c r="I23" s="242" t="s">
        <v>1010</v>
      </c>
      <c r="J23" s="256" t="s">
        <v>1010</v>
      </c>
      <c r="L23" s="265"/>
      <c r="M23" s="202"/>
      <c r="N23" s="202"/>
      <c r="O23" s="202"/>
      <c r="P23" s="202"/>
      <c r="Q23" s="202"/>
      <c r="R23" s="202"/>
      <c r="S23" s="202"/>
      <c r="T23" s="202"/>
      <c r="U23" s="202"/>
      <c r="V23" s="278"/>
    </row>
    <row r="24" spans="1:22" ht="15.95" customHeight="1" x14ac:dyDescent="0.15">
      <c r="A24" s="178" t="s">
        <v>815</v>
      </c>
      <c r="B24" s="185" t="s">
        <v>1051</v>
      </c>
      <c r="C24" s="194">
        <v>6312750000</v>
      </c>
      <c r="D24" s="202" t="s">
        <v>1010</v>
      </c>
      <c r="E24" s="213" t="s">
        <v>1010</v>
      </c>
      <c r="F24" s="224"/>
      <c r="G24" s="232">
        <v>6312750000</v>
      </c>
      <c r="H24" s="242" t="s">
        <v>1010</v>
      </c>
      <c r="I24" s="242" t="s">
        <v>1010</v>
      </c>
      <c r="J24" s="256" t="s">
        <v>1010</v>
      </c>
      <c r="L24" s="265">
        <v>6312750000</v>
      </c>
      <c r="M24" s="202"/>
      <c r="N24" s="202"/>
      <c r="O24" s="202"/>
      <c r="P24" s="202"/>
      <c r="Q24" s="202"/>
      <c r="R24" s="202"/>
      <c r="S24" s="202"/>
      <c r="T24" s="202"/>
      <c r="U24" s="202"/>
      <c r="V24" s="278"/>
    </row>
    <row r="25" spans="1:22" ht="15.95" customHeight="1" x14ac:dyDescent="0.15">
      <c r="A25" s="178" t="s">
        <v>816</v>
      </c>
      <c r="B25" s="186" t="s">
        <v>1052</v>
      </c>
      <c r="C25" s="194" t="s">
        <v>1010</v>
      </c>
      <c r="D25" s="202" t="s">
        <v>1010</v>
      </c>
      <c r="E25" s="213"/>
      <c r="F25" s="224"/>
      <c r="G25" s="232"/>
      <c r="H25" s="242" t="s">
        <v>1010</v>
      </c>
      <c r="I25" s="242" t="s">
        <v>1010</v>
      </c>
      <c r="J25" s="256" t="s">
        <v>1010</v>
      </c>
      <c r="L25" s="265"/>
      <c r="M25" s="202"/>
      <c r="N25" s="202"/>
      <c r="O25" s="202"/>
      <c r="P25" s="202"/>
      <c r="Q25" s="202"/>
      <c r="R25" s="202"/>
      <c r="S25" s="202"/>
      <c r="T25" s="202"/>
      <c r="U25" s="202"/>
      <c r="V25" s="278"/>
    </row>
    <row r="26" spans="1:22" ht="15.95" customHeight="1" thickBot="1" x14ac:dyDescent="0.2">
      <c r="A26" s="178" t="s">
        <v>1032</v>
      </c>
      <c r="B26" s="186" t="s">
        <v>1053</v>
      </c>
      <c r="C26" s="194" t="s">
        <v>1010</v>
      </c>
      <c r="D26" s="202" t="s">
        <v>1010</v>
      </c>
      <c r="E26" s="214" t="s">
        <v>1010</v>
      </c>
      <c r="F26" s="224"/>
      <c r="G26" s="232"/>
      <c r="H26" s="242" t="s">
        <v>1010</v>
      </c>
      <c r="I26" s="242" t="s">
        <v>1010</v>
      </c>
      <c r="J26" s="256" t="s">
        <v>1010</v>
      </c>
      <c r="L26" s="266"/>
      <c r="M26" s="271"/>
      <c r="N26" s="272"/>
      <c r="O26" s="272"/>
      <c r="P26" s="272"/>
      <c r="Q26" s="272"/>
      <c r="R26" s="272"/>
      <c r="S26" s="272"/>
      <c r="T26" s="272"/>
      <c r="U26" s="272"/>
      <c r="V26" s="279"/>
    </row>
    <row r="27" spans="1:22" ht="27" x14ac:dyDescent="0.15">
      <c r="A27" s="178" t="s">
        <v>1033</v>
      </c>
      <c r="B27" s="185" t="s">
        <v>1054</v>
      </c>
      <c r="C27" s="694" t="str">
        <f>IF(COUNT(F27:G27)&gt;0,SUM(F27:G27),"")</f>
        <v/>
      </c>
      <c r="D27" s="695"/>
      <c r="E27" s="696"/>
      <c r="F27" s="225"/>
      <c r="G27" s="233"/>
      <c r="H27" s="243" t="s">
        <v>1010</v>
      </c>
      <c r="I27" s="243" t="s">
        <v>1010</v>
      </c>
      <c r="J27" s="257" t="s">
        <v>1010</v>
      </c>
      <c r="L27" s="697"/>
      <c r="M27" s="698"/>
      <c r="N27" s="698"/>
      <c r="O27" s="698"/>
      <c r="P27" s="698"/>
      <c r="Q27" s="698"/>
      <c r="R27" s="698"/>
      <c r="S27" s="698"/>
      <c r="T27" s="698"/>
      <c r="U27" s="698"/>
      <c r="V27" s="699"/>
    </row>
    <row r="28" spans="1:22" ht="15.95" customHeight="1" x14ac:dyDescent="0.15">
      <c r="A28" s="706" t="s">
        <v>1034</v>
      </c>
      <c r="B28" s="707"/>
      <c r="C28" s="195"/>
      <c r="D28" s="203"/>
      <c r="E28" s="215"/>
      <c r="F28" s="195"/>
      <c r="G28" s="215"/>
      <c r="H28" s="244"/>
      <c r="I28" s="248"/>
      <c r="J28" s="258"/>
      <c r="L28" s="700"/>
      <c r="M28" s="701"/>
      <c r="N28" s="701"/>
      <c r="O28" s="701"/>
      <c r="P28" s="701"/>
      <c r="Q28" s="701"/>
      <c r="R28" s="701"/>
      <c r="S28" s="701"/>
      <c r="T28" s="701"/>
      <c r="U28" s="701"/>
      <c r="V28" s="702"/>
    </row>
    <row r="29" spans="1:22" ht="15.95" customHeight="1" thickBot="1" x14ac:dyDescent="0.2">
      <c r="A29" s="179"/>
      <c r="B29" s="187" t="s">
        <v>1055</v>
      </c>
      <c r="C29" s="196"/>
      <c r="D29" s="204"/>
      <c r="E29" s="216"/>
      <c r="F29" s="196"/>
      <c r="G29" s="216"/>
      <c r="H29" s="245">
        <v>1121384017</v>
      </c>
      <c r="I29" s="245">
        <v>22427680</v>
      </c>
      <c r="J29" s="259">
        <v>1E-4</v>
      </c>
      <c r="L29" s="703"/>
      <c r="M29" s="704"/>
      <c r="N29" s="704"/>
      <c r="O29" s="704"/>
      <c r="P29" s="704"/>
      <c r="Q29" s="704"/>
      <c r="R29" s="704"/>
      <c r="S29" s="704"/>
      <c r="T29" s="704"/>
      <c r="U29" s="704"/>
      <c r="V29" s="705"/>
    </row>
    <row r="30" spans="1:22" x14ac:dyDescent="0.15">
      <c r="B30" s="188"/>
      <c r="C30" s="188"/>
      <c r="D30" s="188"/>
      <c r="E30" s="188"/>
      <c r="F30" s="188"/>
      <c r="L30" s="26"/>
      <c r="M30" s="26"/>
      <c r="N30" s="26"/>
      <c r="O30" s="26"/>
      <c r="P30" s="26"/>
      <c r="Q30" s="26"/>
      <c r="R30" s="26"/>
      <c r="S30" s="26"/>
      <c r="T30" s="26"/>
      <c r="U30" s="26"/>
      <c r="V30" s="26"/>
    </row>
    <row r="31" spans="1:22" ht="14.25" thickBot="1" x14ac:dyDescent="0.2">
      <c r="D31" s="205"/>
      <c r="E31" s="205"/>
      <c r="F31" s="205"/>
      <c r="G31" s="205"/>
      <c r="H31" s="205"/>
      <c r="I31" s="249"/>
      <c r="J31" s="26"/>
      <c r="L31" s="26"/>
      <c r="M31" s="26"/>
      <c r="N31" s="26"/>
      <c r="O31" s="26"/>
      <c r="P31" s="26"/>
      <c r="Q31" s="26"/>
      <c r="R31" s="26"/>
      <c r="S31" s="26"/>
      <c r="T31" s="26"/>
      <c r="U31" s="26"/>
      <c r="V31" s="26"/>
    </row>
    <row r="32" spans="1:22" ht="13.5" customHeight="1" x14ac:dyDescent="0.15">
      <c r="B32" s="718" t="s">
        <v>1056</v>
      </c>
      <c r="C32" s="719"/>
      <c r="D32" s="710"/>
      <c r="E32" s="711"/>
      <c r="F32" s="226" t="s">
        <v>53</v>
      </c>
      <c r="G32" s="234" t="s">
        <v>1067</v>
      </c>
      <c r="J32" s="26"/>
      <c r="L32" s="26"/>
      <c r="M32" s="26"/>
      <c r="N32" s="26"/>
      <c r="O32" s="26"/>
      <c r="P32" s="26"/>
      <c r="Q32" s="26"/>
      <c r="R32" s="26"/>
      <c r="S32" s="26"/>
      <c r="T32" s="26"/>
      <c r="U32" s="26"/>
      <c r="V32" s="26"/>
    </row>
    <row r="33" spans="1:22" x14ac:dyDescent="0.15">
      <c r="D33" s="720" t="s">
        <v>1060</v>
      </c>
      <c r="E33" s="217" t="s">
        <v>1063</v>
      </c>
      <c r="F33" s="227" t="s">
        <v>1010</v>
      </c>
      <c r="G33" s="235" t="s">
        <v>1010</v>
      </c>
      <c r="J33" s="26"/>
      <c r="L33" s="26"/>
      <c r="M33" s="26"/>
      <c r="N33" s="26"/>
      <c r="O33" s="26"/>
      <c r="P33" s="26"/>
      <c r="Q33" s="26"/>
      <c r="R33" s="26"/>
      <c r="S33" s="26"/>
      <c r="T33" s="26"/>
      <c r="U33" s="26"/>
      <c r="V33" s="26"/>
    </row>
    <row r="34" spans="1:22" x14ac:dyDescent="0.15">
      <c r="D34" s="720"/>
      <c r="E34" s="217" t="s">
        <v>1064</v>
      </c>
      <c r="F34" s="227"/>
      <c r="G34" s="235"/>
      <c r="J34" s="26"/>
      <c r="L34" s="26"/>
      <c r="M34" s="26"/>
      <c r="N34" s="26"/>
      <c r="O34" s="26"/>
      <c r="P34" s="26"/>
    </row>
    <row r="35" spans="1:22" ht="13.5" customHeight="1" x14ac:dyDescent="0.15">
      <c r="B35" s="721"/>
      <c r="C35" s="722"/>
      <c r="D35" s="720" t="s">
        <v>1061</v>
      </c>
      <c r="E35" s="217" t="s">
        <v>1064</v>
      </c>
      <c r="F35" s="227" t="s">
        <v>1010</v>
      </c>
      <c r="G35" s="235" t="s">
        <v>1010</v>
      </c>
      <c r="J35" s="26"/>
      <c r="L35" s="267"/>
      <c r="M35" s="267"/>
      <c r="N35" s="267"/>
      <c r="O35" s="267"/>
      <c r="P35" s="267"/>
    </row>
    <row r="36" spans="1:22" ht="14.25" thickBot="1" x14ac:dyDescent="0.2">
      <c r="D36" s="723"/>
      <c r="E36" s="218" t="s">
        <v>1063</v>
      </c>
      <c r="F36" s="228"/>
      <c r="G36" s="236"/>
      <c r="J36" s="26"/>
      <c r="L36" s="267"/>
      <c r="M36" s="267"/>
      <c r="N36" s="267"/>
      <c r="O36" s="267"/>
      <c r="P36" s="267"/>
    </row>
    <row r="37" spans="1:22" x14ac:dyDescent="0.15">
      <c r="D37" s="206"/>
      <c r="E37" s="206"/>
      <c r="F37" s="206"/>
      <c r="G37" s="206"/>
      <c r="H37" s="206"/>
      <c r="I37" s="250"/>
      <c r="J37" s="26"/>
      <c r="L37" s="267"/>
      <c r="M37" s="267"/>
      <c r="N37" s="267"/>
      <c r="O37" s="267"/>
      <c r="P37" s="267"/>
    </row>
    <row r="38" spans="1:22" ht="408.95" customHeight="1" x14ac:dyDescent="0.15">
      <c r="A38" s="639" t="s">
        <v>959</v>
      </c>
      <c r="B38" s="639"/>
      <c r="C38" s="639"/>
      <c r="D38" s="639"/>
      <c r="E38" s="639"/>
      <c r="F38" s="639"/>
      <c r="G38" s="639"/>
      <c r="H38" s="639"/>
      <c r="I38" s="639"/>
      <c r="J38" s="639"/>
      <c r="K38" s="639"/>
      <c r="L38" s="639"/>
      <c r="M38" s="639"/>
      <c r="N38" s="639"/>
      <c r="O38" s="639"/>
      <c r="P38" s="639"/>
      <c r="Q38" s="639"/>
      <c r="R38" s="639"/>
      <c r="S38" s="639"/>
      <c r="T38" s="639"/>
      <c r="U38" s="639"/>
      <c r="V38" s="639"/>
    </row>
    <row r="39" spans="1:22" ht="409.5" customHeight="1" x14ac:dyDescent="0.15">
      <c r="A39" s="639"/>
      <c r="B39" s="639"/>
      <c r="C39" s="639"/>
      <c r="D39" s="639"/>
      <c r="E39" s="639"/>
      <c r="F39" s="639"/>
      <c r="G39" s="639"/>
      <c r="H39" s="639"/>
      <c r="I39" s="639"/>
      <c r="J39" s="639"/>
      <c r="K39" s="639"/>
      <c r="L39" s="639"/>
      <c r="M39" s="639"/>
      <c r="N39" s="639"/>
      <c r="O39" s="639"/>
      <c r="P39" s="639"/>
      <c r="Q39" s="639"/>
      <c r="R39" s="639"/>
      <c r="S39" s="639"/>
      <c r="T39" s="639"/>
      <c r="U39" s="639"/>
      <c r="V39" s="63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x14ac:dyDescent="0.1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x14ac:dyDescent="0.15">
      <c r="A1" s="33" t="s">
        <v>806</v>
      </c>
      <c r="K1"/>
      <c r="L1"/>
    </row>
    <row r="2" spans="1:13" x14ac:dyDescent="0.15">
      <c r="A2" s="724" t="s">
        <v>4</v>
      </c>
      <c r="B2" s="724"/>
      <c r="C2" s="724"/>
      <c r="D2" s="724"/>
      <c r="E2" s="724"/>
      <c r="F2" s="724"/>
      <c r="G2" s="724"/>
      <c r="H2" s="724"/>
      <c r="I2" s="724"/>
      <c r="J2" s="724"/>
      <c r="K2" s="724"/>
      <c r="L2" s="66"/>
      <c r="M2" s="157" t="s">
        <v>1021</v>
      </c>
    </row>
    <row r="3" spans="1:13" ht="14.25" thickBot="1" x14ac:dyDescent="0.2">
      <c r="A3" s="34" t="s">
        <v>807</v>
      </c>
      <c r="B3" s="66"/>
      <c r="C3" s="66"/>
      <c r="D3" s="96"/>
      <c r="E3" s="96"/>
      <c r="F3" s="111"/>
      <c r="G3" s="126" t="s">
        <v>1013</v>
      </c>
      <c r="H3" s="139"/>
      <c r="I3" s="142" t="s">
        <v>1016</v>
      </c>
      <c r="J3" s="143">
        <v>1</v>
      </c>
      <c r="K3" s="154"/>
      <c r="L3" s="156"/>
      <c r="M3" s="156" t="s">
        <v>15</v>
      </c>
    </row>
    <row r="4" spans="1:13" ht="24" customHeight="1" x14ac:dyDescent="0.15">
      <c r="A4" s="35"/>
      <c r="B4" s="68"/>
      <c r="C4" s="739" t="s">
        <v>996</v>
      </c>
      <c r="D4" s="740"/>
      <c r="E4" s="109"/>
      <c r="F4" s="109"/>
      <c r="G4" s="109"/>
      <c r="H4" s="109"/>
      <c r="I4" s="109"/>
      <c r="J4" s="109"/>
      <c r="K4" s="109"/>
      <c r="L4" s="109"/>
      <c r="M4" s="158"/>
    </row>
    <row r="5" spans="1:13" ht="52.5" customHeight="1" x14ac:dyDescent="0.15">
      <c r="A5" s="36" t="s">
        <v>808</v>
      </c>
      <c r="B5" s="69" t="s">
        <v>960</v>
      </c>
      <c r="C5" s="80" t="s">
        <v>997</v>
      </c>
      <c r="D5" s="741" t="s">
        <v>1009</v>
      </c>
      <c r="E5" s="749" t="s">
        <v>1011</v>
      </c>
      <c r="F5" s="750" t="s">
        <v>1012</v>
      </c>
      <c r="G5" s="752" t="s">
        <v>1014</v>
      </c>
      <c r="H5" s="743" t="s">
        <v>1015</v>
      </c>
      <c r="I5" s="743" t="s">
        <v>1017</v>
      </c>
      <c r="J5" s="745" t="s">
        <v>1018</v>
      </c>
      <c r="K5" s="743" t="s">
        <v>1019</v>
      </c>
      <c r="L5" s="747" t="s">
        <v>1020</v>
      </c>
      <c r="M5" s="737" t="s">
        <v>1022</v>
      </c>
    </row>
    <row r="6" spans="1:13" ht="40.5" customHeight="1" thickBot="1" x14ac:dyDescent="0.2">
      <c r="A6" s="37"/>
      <c r="B6" s="70"/>
      <c r="C6" s="70"/>
      <c r="D6" s="742"/>
      <c r="E6" s="744"/>
      <c r="F6" s="751"/>
      <c r="G6" s="753"/>
      <c r="H6" s="744"/>
      <c r="I6" s="744"/>
      <c r="J6" s="746"/>
      <c r="K6" s="744"/>
      <c r="L6" s="748"/>
      <c r="M6" s="738"/>
    </row>
    <row r="7" spans="1:13" ht="14.1" customHeight="1" x14ac:dyDescent="0.15">
      <c r="A7" s="38" t="s">
        <v>24</v>
      </c>
      <c r="B7" s="71" t="s">
        <v>961</v>
      </c>
      <c r="C7" s="81">
        <v>0</v>
      </c>
      <c r="D7" s="97"/>
      <c r="E7" s="97"/>
      <c r="F7" s="112"/>
      <c r="G7" s="127"/>
      <c r="H7" s="140"/>
      <c r="I7" s="97"/>
      <c r="J7" s="144"/>
      <c r="K7" s="140"/>
      <c r="L7" s="112"/>
      <c r="M7" s="159"/>
    </row>
    <row r="8" spans="1:13" ht="27" customHeight="1" x14ac:dyDescent="0.15">
      <c r="A8" s="39" t="s">
        <v>809</v>
      </c>
      <c r="B8" s="72" t="s">
        <v>962</v>
      </c>
      <c r="C8" s="82">
        <v>0</v>
      </c>
      <c r="D8" s="98"/>
      <c r="E8" s="98"/>
      <c r="F8" s="113"/>
      <c r="G8" s="128"/>
      <c r="H8" s="128"/>
      <c r="I8" s="98"/>
      <c r="J8" s="145"/>
      <c r="K8" s="128"/>
      <c r="L8" s="123"/>
      <c r="M8" s="160"/>
    </row>
    <row r="9" spans="1:13" ht="14.1" customHeight="1" x14ac:dyDescent="0.15">
      <c r="A9" s="40" t="s">
        <v>810</v>
      </c>
      <c r="B9" s="583" t="s">
        <v>963</v>
      </c>
      <c r="C9" s="83">
        <v>0</v>
      </c>
      <c r="D9" s="99"/>
      <c r="E9" s="99"/>
      <c r="F9" s="114"/>
      <c r="G9" s="129"/>
      <c r="H9" s="129"/>
      <c r="I9" s="99"/>
      <c r="J9" s="146"/>
      <c r="K9" s="129"/>
      <c r="L9" s="119"/>
      <c r="M9" s="161"/>
    </row>
    <row r="10" spans="1:13" ht="14.1" customHeight="1" x14ac:dyDescent="0.15">
      <c r="A10" s="41" t="s">
        <v>811</v>
      </c>
      <c r="B10" s="584"/>
      <c r="C10" s="84">
        <v>20</v>
      </c>
      <c r="D10" s="100"/>
      <c r="E10" s="100"/>
      <c r="F10" s="115"/>
      <c r="G10" s="130"/>
      <c r="H10" s="130"/>
      <c r="I10" s="100"/>
      <c r="J10" s="147"/>
      <c r="K10" s="130"/>
      <c r="L10" s="117"/>
      <c r="M10" s="162"/>
    </row>
    <row r="11" spans="1:13" ht="14.1" customHeight="1" x14ac:dyDescent="0.15">
      <c r="A11" s="41" t="s">
        <v>812</v>
      </c>
      <c r="B11" s="584"/>
      <c r="C11" s="84">
        <v>50</v>
      </c>
      <c r="D11" s="100"/>
      <c r="E11" s="100"/>
      <c r="F11" s="115"/>
      <c r="G11" s="130"/>
      <c r="H11" s="130"/>
      <c r="I11" s="100"/>
      <c r="J11" s="147"/>
      <c r="K11" s="130"/>
      <c r="L11" s="117"/>
      <c r="M11" s="162"/>
    </row>
    <row r="12" spans="1:13" ht="14.1" customHeight="1" x14ac:dyDescent="0.15">
      <c r="A12" s="41" t="s">
        <v>813</v>
      </c>
      <c r="B12" s="584"/>
      <c r="C12" s="84">
        <v>100</v>
      </c>
      <c r="D12" s="100"/>
      <c r="E12" s="100"/>
      <c r="F12" s="115"/>
      <c r="G12" s="130"/>
      <c r="H12" s="130"/>
      <c r="I12" s="100"/>
      <c r="J12" s="147"/>
      <c r="K12" s="130"/>
      <c r="L12" s="117"/>
      <c r="M12" s="162"/>
    </row>
    <row r="13" spans="1:13" ht="14.1" customHeight="1" x14ac:dyDescent="0.15">
      <c r="A13" s="42" t="s">
        <v>814</v>
      </c>
      <c r="B13" s="588"/>
      <c r="C13" s="85">
        <v>150</v>
      </c>
      <c r="D13" s="101"/>
      <c r="E13" s="101"/>
      <c r="F13" s="116"/>
      <c r="G13" s="131"/>
      <c r="H13" s="131"/>
      <c r="I13" s="101"/>
      <c r="J13" s="148"/>
      <c r="K13" s="131"/>
      <c r="L13" s="118"/>
      <c r="M13" s="163"/>
    </row>
    <row r="14" spans="1:13" ht="14.1" customHeight="1" x14ac:dyDescent="0.15">
      <c r="A14" s="39" t="s">
        <v>815</v>
      </c>
      <c r="B14" s="74" t="s">
        <v>964</v>
      </c>
      <c r="C14" s="82">
        <v>0</v>
      </c>
      <c r="D14" s="98"/>
      <c r="E14" s="98"/>
      <c r="F14" s="113"/>
      <c r="G14" s="128"/>
      <c r="H14" s="128"/>
      <c r="I14" s="98"/>
      <c r="J14" s="145"/>
      <c r="K14" s="128"/>
      <c r="L14" s="123"/>
      <c r="M14" s="160"/>
    </row>
    <row r="15" spans="1:13" ht="14.1" customHeight="1" x14ac:dyDescent="0.15">
      <c r="A15" s="39" t="s">
        <v>816</v>
      </c>
      <c r="B15" s="74" t="s">
        <v>965</v>
      </c>
      <c r="C15" s="82">
        <v>0</v>
      </c>
      <c r="D15" s="98"/>
      <c r="E15" s="98"/>
      <c r="F15" s="113"/>
      <c r="G15" s="128"/>
      <c r="H15" s="128"/>
      <c r="I15" s="98"/>
      <c r="J15" s="145"/>
      <c r="K15" s="128"/>
      <c r="L15" s="123"/>
      <c r="M15" s="160"/>
    </row>
    <row r="16" spans="1:13" ht="14.1" customHeight="1" x14ac:dyDescent="0.15">
      <c r="A16" s="40" t="s">
        <v>817</v>
      </c>
      <c r="B16" s="585" t="s">
        <v>966</v>
      </c>
      <c r="C16" s="83">
        <v>20</v>
      </c>
      <c r="D16" s="99"/>
      <c r="E16" s="99"/>
      <c r="F16" s="114"/>
      <c r="G16" s="129"/>
      <c r="H16" s="129"/>
      <c r="I16" s="99"/>
      <c r="J16" s="146"/>
      <c r="K16" s="129"/>
      <c r="L16" s="119"/>
      <c r="M16" s="161"/>
    </row>
    <row r="17" spans="1:15" ht="14.1" customHeight="1" x14ac:dyDescent="0.15">
      <c r="A17" s="41" t="s">
        <v>818</v>
      </c>
      <c r="B17" s="586"/>
      <c r="C17" s="84">
        <v>50</v>
      </c>
      <c r="D17" s="100"/>
      <c r="E17" s="100"/>
      <c r="F17" s="117"/>
      <c r="G17" s="130"/>
      <c r="H17" s="130"/>
      <c r="I17" s="100"/>
      <c r="J17" s="147"/>
      <c r="K17" s="130"/>
      <c r="L17" s="117"/>
      <c r="M17" s="162"/>
    </row>
    <row r="18" spans="1:15" ht="14.1" customHeight="1" x14ac:dyDescent="0.15">
      <c r="A18" s="41" t="s">
        <v>819</v>
      </c>
      <c r="B18" s="586"/>
      <c r="C18" s="84">
        <v>100</v>
      </c>
      <c r="D18" s="100"/>
      <c r="E18" s="100"/>
      <c r="F18" s="117"/>
      <c r="G18" s="130"/>
      <c r="H18" s="130"/>
      <c r="I18" s="100"/>
      <c r="J18" s="147"/>
      <c r="K18" s="130"/>
      <c r="L18" s="117"/>
      <c r="M18" s="162"/>
    </row>
    <row r="19" spans="1:15" ht="14.1" customHeight="1" x14ac:dyDescent="0.15">
      <c r="A19" s="42" t="s">
        <v>820</v>
      </c>
      <c r="B19" s="735"/>
      <c r="C19" s="85">
        <v>150</v>
      </c>
      <c r="D19" s="101"/>
      <c r="E19" s="101"/>
      <c r="F19" s="118"/>
      <c r="G19" s="131"/>
      <c r="H19" s="131"/>
      <c r="I19" s="101"/>
      <c r="J19" s="148"/>
      <c r="K19" s="131"/>
      <c r="L19" s="118"/>
      <c r="M19" s="163"/>
    </row>
    <row r="20" spans="1:15" ht="14.1" customHeight="1" x14ac:dyDescent="0.15">
      <c r="A20" s="43" t="s">
        <v>821</v>
      </c>
      <c r="B20" s="732" t="s">
        <v>967</v>
      </c>
      <c r="C20" s="83">
        <v>0</v>
      </c>
      <c r="D20" s="99"/>
      <c r="E20" s="99"/>
      <c r="F20" s="119"/>
      <c r="G20" s="129"/>
      <c r="H20" s="129"/>
      <c r="I20" s="99"/>
      <c r="J20" s="146"/>
      <c r="K20" s="129"/>
      <c r="L20" s="119"/>
      <c r="M20" s="161"/>
    </row>
    <row r="21" spans="1:15" ht="14.1" customHeight="1" x14ac:dyDescent="0.15">
      <c r="A21" s="41" t="s">
        <v>822</v>
      </c>
      <c r="B21" s="733"/>
      <c r="C21" s="84">
        <v>20</v>
      </c>
      <c r="D21" s="100"/>
      <c r="E21" s="100"/>
      <c r="F21" s="117"/>
      <c r="G21" s="130"/>
      <c r="H21" s="130"/>
      <c r="I21" s="100"/>
      <c r="J21" s="147"/>
      <c r="K21" s="130"/>
      <c r="L21" s="117"/>
      <c r="M21" s="162"/>
    </row>
    <row r="22" spans="1:15" s="172" customFormat="1" ht="14.1" customHeight="1" x14ac:dyDescent="0.15">
      <c r="A22" s="41" t="s">
        <v>823</v>
      </c>
      <c r="B22" s="733"/>
      <c r="C22" s="84">
        <v>30</v>
      </c>
      <c r="D22" s="100"/>
      <c r="E22" s="100"/>
      <c r="F22" s="117"/>
      <c r="G22" s="130"/>
      <c r="H22" s="130"/>
      <c r="I22" s="100"/>
      <c r="J22" s="147"/>
      <c r="K22" s="130"/>
      <c r="L22" s="117"/>
      <c r="M22" s="162"/>
      <c r="N22" s="34"/>
      <c r="O22" s="34"/>
    </row>
    <row r="23" spans="1:15" s="172" customFormat="1" ht="14.1" customHeight="1" x14ac:dyDescent="0.15">
      <c r="A23" s="41" t="s">
        <v>824</v>
      </c>
      <c r="B23" s="733"/>
      <c r="C23" s="84">
        <v>50</v>
      </c>
      <c r="D23" s="100"/>
      <c r="E23" s="100"/>
      <c r="F23" s="117"/>
      <c r="G23" s="130"/>
      <c r="H23" s="130"/>
      <c r="I23" s="100"/>
      <c r="J23" s="147"/>
      <c r="K23" s="130"/>
      <c r="L23" s="117"/>
      <c r="M23" s="162"/>
      <c r="N23" s="34"/>
      <c r="O23" s="34"/>
    </row>
    <row r="24" spans="1:15" s="172" customFormat="1" ht="14.1" customHeight="1" x14ac:dyDescent="0.15">
      <c r="A24" s="41" t="s">
        <v>825</v>
      </c>
      <c r="B24" s="733"/>
      <c r="C24" s="84">
        <v>100</v>
      </c>
      <c r="D24" s="100"/>
      <c r="E24" s="100"/>
      <c r="F24" s="117"/>
      <c r="G24" s="130"/>
      <c r="H24" s="130"/>
      <c r="I24" s="100"/>
      <c r="J24" s="147"/>
      <c r="K24" s="130"/>
      <c r="L24" s="117"/>
      <c r="M24" s="162"/>
      <c r="N24" s="34"/>
      <c r="O24" s="34"/>
    </row>
    <row r="25" spans="1:15" s="172" customFormat="1" ht="14.1" customHeight="1" x14ac:dyDescent="0.15">
      <c r="A25" s="44" t="s">
        <v>826</v>
      </c>
      <c r="B25" s="734"/>
      <c r="C25" s="85">
        <v>150</v>
      </c>
      <c r="D25" s="101"/>
      <c r="E25" s="101"/>
      <c r="F25" s="118"/>
      <c r="G25" s="131"/>
      <c r="H25" s="131"/>
      <c r="I25" s="101"/>
      <c r="J25" s="148"/>
      <c r="K25" s="131"/>
      <c r="L25" s="118"/>
      <c r="M25" s="163"/>
      <c r="N25" s="34"/>
      <c r="O25" s="34"/>
    </row>
    <row r="26" spans="1:15" s="172" customFormat="1" ht="14.1" customHeight="1" x14ac:dyDescent="0.15">
      <c r="A26" s="40" t="s">
        <v>827</v>
      </c>
      <c r="B26" s="580" t="s">
        <v>968</v>
      </c>
      <c r="C26" s="83">
        <v>10</v>
      </c>
      <c r="D26" s="99"/>
      <c r="E26" s="99"/>
      <c r="F26" s="119"/>
      <c r="G26" s="129"/>
      <c r="H26" s="129"/>
      <c r="I26" s="99"/>
      <c r="J26" s="146"/>
      <c r="K26" s="129"/>
      <c r="L26" s="119"/>
      <c r="M26" s="161"/>
      <c r="N26" s="34"/>
      <c r="O26" s="34"/>
    </row>
    <row r="27" spans="1:15" s="172" customFormat="1" ht="14.1" customHeight="1" x14ac:dyDescent="0.15">
      <c r="A27" s="42" t="s">
        <v>828</v>
      </c>
      <c r="B27" s="592"/>
      <c r="C27" s="84">
        <v>20</v>
      </c>
      <c r="D27" s="100"/>
      <c r="E27" s="100"/>
      <c r="F27" s="117"/>
      <c r="G27" s="130"/>
      <c r="H27" s="130"/>
      <c r="I27" s="100"/>
      <c r="J27" s="147"/>
      <c r="K27" s="130"/>
      <c r="L27" s="117"/>
      <c r="M27" s="162"/>
      <c r="N27" s="34"/>
      <c r="O27" s="34"/>
    </row>
    <row r="28" spans="1:15" s="172" customFormat="1" ht="14.1" customHeight="1" x14ac:dyDescent="0.15">
      <c r="A28" s="42" t="s">
        <v>829</v>
      </c>
      <c r="B28" s="592"/>
      <c r="C28" s="84">
        <v>50</v>
      </c>
      <c r="D28" s="100"/>
      <c r="E28" s="100"/>
      <c r="F28" s="117"/>
      <c r="G28" s="130"/>
      <c r="H28" s="130"/>
      <c r="I28" s="100"/>
      <c r="J28" s="147"/>
      <c r="K28" s="130"/>
      <c r="L28" s="117"/>
      <c r="M28" s="162"/>
      <c r="N28" s="34"/>
      <c r="O28" s="34"/>
    </row>
    <row r="29" spans="1:15" s="172" customFormat="1" ht="14.1" customHeight="1" x14ac:dyDescent="0.15">
      <c r="A29" s="42" t="s">
        <v>830</v>
      </c>
      <c r="B29" s="592"/>
      <c r="C29" s="69">
        <v>100</v>
      </c>
      <c r="D29" s="102"/>
      <c r="E29" s="102"/>
      <c r="F29" s="120"/>
      <c r="G29" s="132"/>
      <c r="H29" s="132"/>
      <c r="I29" s="102"/>
      <c r="J29" s="149"/>
      <c r="K29" s="132"/>
      <c r="L29" s="120"/>
      <c r="M29" s="164"/>
      <c r="N29" s="34"/>
      <c r="O29" s="34"/>
    </row>
    <row r="30" spans="1:15" s="172" customFormat="1" ht="14.1" customHeight="1" x14ac:dyDescent="0.15">
      <c r="A30" s="42" t="s">
        <v>831</v>
      </c>
      <c r="B30" s="582"/>
      <c r="C30" s="85">
        <v>150</v>
      </c>
      <c r="D30" s="101"/>
      <c r="E30" s="101"/>
      <c r="F30" s="118"/>
      <c r="G30" s="131"/>
      <c r="H30" s="131"/>
      <c r="I30" s="101"/>
      <c r="J30" s="148"/>
      <c r="K30" s="131"/>
      <c r="L30" s="118"/>
      <c r="M30" s="163"/>
      <c r="N30" s="34"/>
      <c r="O30" s="34"/>
    </row>
    <row r="31" spans="1:15" s="172" customFormat="1" ht="14.1" customHeight="1" x14ac:dyDescent="0.15">
      <c r="A31" s="45" t="s">
        <v>832</v>
      </c>
      <c r="B31" s="591" t="s">
        <v>969</v>
      </c>
      <c r="C31" s="83">
        <v>10</v>
      </c>
      <c r="D31" s="99"/>
      <c r="E31" s="99"/>
      <c r="F31" s="119"/>
      <c r="G31" s="129"/>
      <c r="H31" s="129"/>
      <c r="I31" s="99"/>
      <c r="J31" s="119"/>
      <c r="K31" s="129"/>
      <c r="L31" s="119"/>
      <c r="M31" s="119"/>
      <c r="N31" s="34"/>
      <c r="O31" s="34"/>
    </row>
    <row r="32" spans="1:15" s="172" customFormat="1" ht="14.1" customHeight="1" x14ac:dyDescent="0.15">
      <c r="A32" s="42" t="s">
        <v>833</v>
      </c>
      <c r="B32" s="592"/>
      <c r="C32" s="84">
        <v>20</v>
      </c>
      <c r="D32" s="100"/>
      <c r="E32" s="100"/>
      <c r="F32" s="117"/>
      <c r="G32" s="130"/>
      <c r="H32" s="130"/>
      <c r="I32" s="100"/>
      <c r="J32" s="117"/>
      <c r="K32" s="130"/>
      <c r="L32" s="117"/>
      <c r="M32" s="117"/>
      <c r="N32" s="34"/>
      <c r="O32" s="34"/>
    </row>
    <row r="33" spans="1:15" s="172" customFormat="1" ht="14.1" customHeight="1" x14ac:dyDescent="0.15">
      <c r="A33" s="42" t="s">
        <v>834</v>
      </c>
      <c r="B33" s="592"/>
      <c r="C33" s="84">
        <v>50</v>
      </c>
      <c r="D33" s="100"/>
      <c r="E33" s="100"/>
      <c r="F33" s="117"/>
      <c r="G33" s="130"/>
      <c r="H33" s="130"/>
      <c r="I33" s="100"/>
      <c r="J33" s="147"/>
      <c r="K33" s="130"/>
      <c r="L33" s="117"/>
      <c r="M33" s="162"/>
      <c r="N33" s="34"/>
      <c r="O33" s="34"/>
    </row>
    <row r="34" spans="1:15" s="172" customFormat="1" ht="14.1" customHeight="1" x14ac:dyDescent="0.15">
      <c r="A34" s="42" t="s">
        <v>835</v>
      </c>
      <c r="B34" s="592"/>
      <c r="C34" s="84">
        <v>100</v>
      </c>
      <c r="D34" s="100"/>
      <c r="E34" s="100"/>
      <c r="F34" s="117"/>
      <c r="G34" s="130"/>
      <c r="H34" s="130"/>
      <c r="I34" s="100"/>
      <c r="J34" s="147"/>
      <c r="K34" s="130"/>
      <c r="L34" s="117"/>
      <c r="M34" s="162"/>
      <c r="N34" s="34"/>
      <c r="O34" s="34"/>
    </row>
    <row r="35" spans="1:15" s="172" customFormat="1" ht="14.1" customHeight="1" x14ac:dyDescent="0.15">
      <c r="A35" s="42" t="s">
        <v>836</v>
      </c>
      <c r="B35" s="593"/>
      <c r="C35" s="81">
        <v>150</v>
      </c>
      <c r="D35" s="102"/>
      <c r="E35" s="102"/>
      <c r="F35" s="120"/>
      <c r="G35" s="132"/>
      <c r="H35" s="132"/>
      <c r="I35" s="102"/>
      <c r="J35" s="149"/>
      <c r="K35" s="132"/>
      <c r="L35" s="120"/>
      <c r="M35" s="164"/>
      <c r="N35" s="34"/>
      <c r="O35" s="34"/>
    </row>
    <row r="36" spans="1:15" s="172" customFormat="1" ht="14.1" customHeight="1" x14ac:dyDescent="0.15">
      <c r="A36" s="46" t="s">
        <v>837</v>
      </c>
      <c r="B36" s="591" t="s">
        <v>970</v>
      </c>
      <c r="C36" s="83">
        <v>20</v>
      </c>
      <c r="D36" s="103"/>
      <c r="E36" s="103"/>
      <c r="F36" s="121"/>
      <c r="G36" s="133"/>
      <c r="H36" s="133"/>
      <c r="I36" s="103"/>
      <c r="J36" s="150"/>
      <c r="K36" s="133"/>
      <c r="L36" s="121"/>
      <c r="M36" s="165"/>
      <c r="N36" s="34"/>
      <c r="O36" s="34"/>
    </row>
    <row r="37" spans="1:15" s="172" customFormat="1" ht="14.1" customHeight="1" x14ac:dyDescent="0.15">
      <c r="A37" s="42" t="s">
        <v>838</v>
      </c>
      <c r="B37" s="592"/>
      <c r="C37" s="84">
        <v>50</v>
      </c>
      <c r="D37" s="100"/>
      <c r="E37" s="100"/>
      <c r="F37" s="117"/>
      <c r="G37" s="130"/>
      <c r="H37" s="130"/>
      <c r="I37" s="100"/>
      <c r="J37" s="147"/>
      <c r="K37" s="130"/>
      <c r="L37" s="117"/>
      <c r="M37" s="162"/>
      <c r="N37" s="34"/>
      <c r="O37" s="34"/>
    </row>
    <row r="38" spans="1:15" s="172" customFormat="1" ht="14.1" customHeight="1" x14ac:dyDescent="0.15">
      <c r="A38" s="42" t="s">
        <v>839</v>
      </c>
      <c r="B38" s="592"/>
      <c r="C38" s="84">
        <v>100</v>
      </c>
      <c r="D38" s="100"/>
      <c r="E38" s="100"/>
      <c r="F38" s="117"/>
      <c r="G38" s="130"/>
      <c r="H38" s="130"/>
      <c r="I38" s="100"/>
      <c r="J38" s="147"/>
      <c r="K38" s="130"/>
      <c r="L38" s="117"/>
      <c r="M38" s="162"/>
      <c r="N38" s="34"/>
      <c r="O38" s="34"/>
    </row>
    <row r="39" spans="1:15" s="172" customFormat="1" ht="14.1" customHeight="1" x14ac:dyDescent="0.15">
      <c r="A39" s="47" t="s">
        <v>840</v>
      </c>
      <c r="B39" s="593"/>
      <c r="C39" s="69">
        <v>150</v>
      </c>
      <c r="D39" s="102"/>
      <c r="E39" s="102"/>
      <c r="F39" s="120"/>
      <c r="G39" s="132"/>
      <c r="H39" s="132"/>
      <c r="I39" s="102"/>
      <c r="J39" s="149"/>
      <c r="K39" s="132"/>
      <c r="L39" s="120"/>
      <c r="M39" s="164"/>
      <c r="N39" s="34"/>
      <c r="O39" s="34"/>
    </row>
    <row r="40" spans="1:15" s="172" customFormat="1" ht="14.1" customHeight="1" x14ac:dyDescent="0.15">
      <c r="A40" s="40" t="s">
        <v>841</v>
      </c>
      <c r="B40" s="583" t="s">
        <v>784</v>
      </c>
      <c r="C40" s="83">
        <v>20</v>
      </c>
      <c r="D40" s="99"/>
      <c r="E40" s="99"/>
      <c r="F40" s="119"/>
      <c r="G40" s="129"/>
      <c r="H40" s="129"/>
      <c r="I40" s="99"/>
      <c r="J40" s="146"/>
      <c r="K40" s="129"/>
      <c r="L40" s="119"/>
      <c r="M40" s="161"/>
      <c r="N40" s="34"/>
      <c r="O40" s="34"/>
    </row>
    <row r="41" spans="1:15" s="172" customFormat="1" ht="14.1" customHeight="1" x14ac:dyDescent="0.15">
      <c r="A41" s="40" t="s">
        <v>842</v>
      </c>
      <c r="B41" s="584"/>
      <c r="C41" s="86">
        <v>30</v>
      </c>
      <c r="D41" s="104"/>
      <c r="E41" s="104"/>
      <c r="F41" s="122"/>
      <c r="G41" s="134"/>
      <c r="H41" s="134"/>
      <c r="I41" s="104"/>
      <c r="J41" s="151"/>
      <c r="K41" s="134"/>
      <c r="L41" s="122"/>
      <c r="M41" s="166"/>
      <c r="N41" s="34"/>
      <c r="O41" s="34"/>
    </row>
    <row r="42" spans="1:15" s="172" customFormat="1" ht="14.1" customHeight="1" x14ac:dyDescent="0.15">
      <c r="A42" s="40" t="s">
        <v>843</v>
      </c>
      <c r="B42" s="584"/>
      <c r="C42" s="86">
        <v>40</v>
      </c>
      <c r="D42" s="104"/>
      <c r="E42" s="104"/>
      <c r="F42" s="122"/>
      <c r="G42" s="134"/>
      <c r="H42" s="134"/>
      <c r="I42" s="104"/>
      <c r="J42" s="151"/>
      <c r="K42" s="134"/>
      <c r="L42" s="122"/>
      <c r="M42" s="166"/>
      <c r="N42" s="34"/>
      <c r="O42" s="34"/>
    </row>
    <row r="43" spans="1:15" s="172" customFormat="1" ht="14.1" customHeight="1" x14ac:dyDescent="0.15">
      <c r="A43" s="41" t="s">
        <v>844</v>
      </c>
      <c r="B43" s="584"/>
      <c r="C43" s="84">
        <v>50</v>
      </c>
      <c r="D43" s="100"/>
      <c r="E43" s="100"/>
      <c r="F43" s="117"/>
      <c r="G43" s="130"/>
      <c r="H43" s="130"/>
      <c r="I43" s="100"/>
      <c r="J43" s="147"/>
      <c r="K43" s="130"/>
      <c r="L43" s="117"/>
      <c r="M43" s="162"/>
      <c r="N43" s="34"/>
      <c r="O43" s="34"/>
    </row>
    <row r="44" spans="1:15" s="172" customFormat="1" ht="14.1" customHeight="1" x14ac:dyDescent="0.15">
      <c r="A44" s="40" t="s">
        <v>845</v>
      </c>
      <c r="B44" s="584"/>
      <c r="C44" s="84">
        <v>75</v>
      </c>
      <c r="D44" s="100"/>
      <c r="E44" s="100"/>
      <c r="F44" s="117"/>
      <c r="G44" s="130"/>
      <c r="H44" s="130"/>
      <c r="I44" s="100"/>
      <c r="J44" s="147"/>
      <c r="K44" s="130"/>
      <c r="L44" s="117"/>
      <c r="M44" s="162"/>
      <c r="N44" s="34"/>
      <c r="O44" s="34"/>
    </row>
    <row r="45" spans="1:15" s="172" customFormat="1" ht="14.1" customHeight="1" x14ac:dyDescent="0.15">
      <c r="A45" s="41" t="s">
        <v>846</v>
      </c>
      <c r="B45" s="584"/>
      <c r="C45" s="84">
        <v>100</v>
      </c>
      <c r="D45" s="100"/>
      <c r="E45" s="100"/>
      <c r="F45" s="117"/>
      <c r="G45" s="130"/>
      <c r="H45" s="130"/>
      <c r="I45" s="100"/>
      <c r="J45" s="147"/>
      <c r="K45" s="130"/>
      <c r="L45" s="117"/>
      <c r="M45" s="162"/>
      <c r="N45" s="34"/>
      <c r="O45" s="34"/>
    </row>
    <row r="46" spans="1:15" s="172" customFormat="1" ht="14.1" customHeight="1" x14ac:dyDescent="0.15">
      <c r="A46" s="42" t="s">
        <v>847</v>
      </c>
      <c r="B46" s="584"/>
      <c r="C46" s="84">
        <v>150</v>
      </c>
      <c r="D46" s="100"/>
      <c r="E46" s="100"/>
      <c r="F46" s="117"/>
      <c r="G46" s="130"/>
      <c r="H46" s="130"/>
      <c r="I46" s="100"/>
      <c r="J46" s="147"/>
      <c r="K46" s="130"/>
      <c r="L46" s="117"/>
      <c r="M46" s="162"/>
      <c r="N46" s="34"/>
      <c r="O46" s="34"/>
    </row>
    <row r="47" spans="1:15" s="172" customFormat="1" ht="14.1" customHeight="1" x14ac:dyDescent="0.15">
      <c r="A47" s="47" t="s">
        <v>848</v>
      </c>
      <c r="B47" s="588"/>
      <c r="C47" s="85">
        <v>250</v>
      </c>
      <c r="D47" s="101"/>
      <c r="E47" s="101"/>
      <c r="F47" s="118"/>
      <c r="G47" s="131"/>
      <c r="H47" s="131"/>
      <c r="I47" s="101"/>
      <c r="J47" s="148"/>
      <c r="K47" s="131"/>
      <c r="L47" s="118"/>
      <c r="M47" s="163"/>
      <c r="N47" s="34"/>
      <c r="O47" s="34"/>
    </row>
    <row r="48" spans="1:15" s="172" customFormat="1" ht="14.1" customHeight="1" x14ac:dyDescent="0.15">
      <c r="A48" s="48" t="s">
        <v>849</v>
      </c>
      <c r="B48" s="732" t="s">
        <v>971</v>
      </c>
      <c r="C48" s="86">
        <v>10</v>
      </c>
      <c r="D48" s="99"/>
      <c r="E48" s="99"/>
      <c r="F48" s="119"/>
      <c r="G48" s="129"/>
      <c r="H48" s="129"/>
      <c r="I48" s="99"/>
      <c r="J48" s="146"/>
      <c r="K48" s="129"/>
      <c r="L48" s="119"/>
      <c r="M48" s="161"/>
      <c r="N48" s="34"/>
      <c r="O48" s="34"/>
    </row>
    <row r="49" spans="1:15" s="172" customFormat="1" ht="14.1" customHeight="1" x14ac:dyDescent="0.15">
      <c r="A49" s="40" t="s">
        <v>850</v>
      </c>
      <c r="B49" s="733"/>
      <c r="C49" s="86">
        <v>15</v>
      </c>
      <c r="D49" s="100"/>
      <c r="E49" s="100"/>
      <c r="F49" s="117"/>
      <c r="G49" s="130"/>
      <c r="H49" s="130"/>
      <c r="I49" s="100"/>
      <c r="J49" s="147"/>
      <c r="K49" s="130"/>
      <c r="L49" s="117"/>
      <c r="M49" s="162"/>
      <c r="N49" s="34"/>
      <c r="O49" s="34"/>
    </row>
    <row r="50" spans="1:15" s="172" customFormat="1" ht="14.1" customHeight="1" x14ac:dyDescent="0.15">
      <c r="A50" s="40" t="s">
        <v>851</v>
      </c>
      <c r="B50" s="733"/>
      <c r="C50" s="86">
        <v>20</v>
      </c>
      <c r="D50" s="100"/>
      <c r="E50" s="100"/>
      <c r="F50" s="117"/>
      <c r="G50" s="130"/>
      <c r="H50" s="130"/>
      <c r="I50" s="100"/>
      <c r="J50" s="147"/>
      <c r="K50" s="130"/>
      <c r="L50" s="117"/>
      <c r="M50" s="162"/>
      <c r="N50" s="34"/>
      <c r="O50" s="34"/>
    </row>
    <row r="51" spans="1:15" s="172" customFormat="1" ht="14.1" customHeight="1" x14ac:dyDescent="0.15">
      <c r="A51" s="41" t="s">
        <v>852</v>
      </c>
      <c r="B51" s="733"/>
      <c r="C51" s="84">
        <v>25</v>
      </c>
      <c r="D51" s="100"/>
      <c r="E51" s="100"/>
      <c r="F51" s="117"/>
      <c r="G51" s="130"/>
      <c r="H51" s="130"/>
      <c r="I51" s="100"/>
      <c r="J51" s="147"/>
      <c r="K51" s="130"/>
      <c r="L51" s="117"/>
      <c r="M51" s="162"/>
      <c r="N51" s="34"/>
      <c r="O51" s="34"/>
    </row>
    <row r="52" spans="1:15" s="172" customFormat="1" ht="14.1" customHeight="1" x14ac:dyDescent="0.15">
      <c r="A52" s="40" t="s">
        <v>853</v>
      </c>
      <c r="B52" s="733"/>
      <c r="C52" s="86">
        <v>35</v>
      </c>
      <c r="D52" s="100"/>
      <c r="E52" s="100"/>
      <c r="F52" s="117"/>
      <c r="G52" s="130"/>
      <c r="H52" s="130"/>
      <c r="I52" s="100"/>
      <c r="J52" s="147"/>
      <c r="K52" s="130"/>
      <c r="L52" s="117"/>
      <c r="M52" s="162"/>
      <c r="N52" s="34"/>
      <c r="O52" s="34"/>
    </row>
    <row r="53" spans="1:15" s="172" customFormat="1" ht="14.1" customHeight="1" x14ac:dyDescent="0.15">
      <c r="A53" s="41" t="s">
        <v>854</v>
      </c>
      <c r="B53" s="733"/>
      <c r="C53" s="84">
        <v>50</v>
      </c>
      <c r="D53" s="100"/>
      <c r="E53" s="100"/>
      <c r="F53" s="117"/>
      <c r="G53" s="130"/>
      <c r="H53" s="130"/>
      <c r="I53" s="100"/>
      <c r="J53" s="147"/>
      <c r="K53" s="130"/>
      <c r="L53" s="117"/>
      <c r="M53" s="162"/>
      <c r="N53" s="34"/>
      <c r="O53" s="34"/>
    </row>
    <row r="54" spans="1:15" s="172" customFormat="1" ht="14.1" customHeight="1" x14ac:dyDescent="0.15">
      <c r="A54" s="47" t="s">
        <v>855</v>
      </c>
      <c r="B54" s="734"/>
      <c r="C54" s="87">
        <v>100</v>
      </c>
      <c r="D54" s="101"/>
      <c r="E54" s="101"/>
      <c r="F54" s="118"/>
      <c r="G54" s="131"/>
      <c r="H54" s="131"/>
      <c r="I54" s="101"/>
      <c r="J54" s="148"/>
      <c r="K54" s="131"/>
      <c r="L54" s="118"/>
      <c r="M54" s="163"/>
      <c r="N54" s="34"/>
      <c r="O54" s="34"/>
    </row>
    <row r="55" spans="1:15" s="172" customFormat="1" ht="14.1" customHeight="1" x14ac:dyDescent="0.15">
      <c r="A55" s="40" t="s">
        <v>856</v>
      </c>
      <c r="B55" s="732" t="s">
        <v>972</v>
      </c>
      <c r="C55" s="83">
        <v>20</v>
      </c>
      <c r="D55" s="99"/>
      <c r="E55" s="99"/>
      <c r="F55" s="119"/>
      <c r="G55" s="129"/>
      <c r="H55" s="129"/>
      <c r="I55" s="99"/>
      <c r="J55" s="146"/>
      <c r="K55" s="129"/>
      <c r="L55" s="119"/>
      <c r="M55" s="161"/>
      <c r="N55" s="34"/>
      <c r="O55" s="34"/>
    </row>
    <row r="56" spans="1:15" s="172" customFormat="1" ht="14.1" customHeight="1" x14ac:dyDescent="0.15">
      <c r="A56" s="41" t="s">
        <v>857</v>
      </c>
      <c r="B56" s="733"/>
      <c r="C56" s="84">
        <v>50</v>
      </c>
      <c r="D56" s="100"/>
      <c r="E56" s="100"/>
      <c r="F56" s="117"/>
      <c r="G56" s="130"/>
      <c r="H56" s="130"/>
      <c r="I56" s="100"/>
      <c r="J56" s="147"/>
      <c r="K56" s="130"/>
      <c r="L56" s="117"/>
      <c r="M56" s="162"/>
      <c r="N56" s="34"/>
      <c r="O56" s="34"/>
    </row>
    <row r="57" spans="1:15" s="172" customFormat="1" ht="14.1" customHeight="1" x14ac:dyDescent="0.15">
      <c r="A57" s="41" t="s">
        <v>858</v>
      </c>
      <c r="B57" s="733"/>
      <c r="C57" s="84">
        <v>75</v>
      </c>
      <c r="D57" s="100"/>
      <c r="E57" s="100"/>
      <c r="F57" s="117"/>
      <c r="G57" s="130"/>
      <c r="H57" s="130"/>
      <c r="I57" s="100"/>
      <c r="J57" s="147"/>
      <c r="K57" s="130"/>
      <c r="L57" s="117"/>
      <c r="M57" s="162"/>
      <c r="N57" s="34"/>
      <c r="O57" s="34"/>
    </row>
    <row r="58" spans="1:15" s="172" customFormat="1" ht="14.1" customHeight="1" x14ac:dyDescent="0.15">
      <c r="A58" s="41" t="s">
        <v>859</v>
      </c>
      <c r="B58" s="733"/>
      <c r="C58" s="84">
        <v>85</v>
      </c>
      <c r="D58" s="100"/>
      <c r="E58" s="100"/>
      <c r="F58" s="117"/>
      <c r="G58" s="130"/>
      <c r="H58" s="130"/>
      <c r="I58" s="100"/>
      <c r="J58" s="147"/>
      <c r="K58" s="130"/>
      <c r="L58" s="117"/>
      <c r="M58" s="162"/>
      <c r="N58" s="34"/>
      <c r="O58" s="34"/>
    </row>
    <row r="59" spans="1:15" s="172" customFormat="1" ht="14.1" customHeight="1" x14ac:dyDescent="0.15">
      <c r="A59" s="41" t="s">
        <v>860</v>
      </c>
      <c r="B59" s="733"/>
      <c r="C59" s="84">
        <v>100</v>
      </c>
      <c r="D59" s="100"/>
      <c r="E59" s="100"/>
      <c r="F59" s="117"/>
      <c r="G59" s="130"/>
      <c r="H59" s="130"/>
      <c r="I59" s="100"/>
      <c r="J59" s="147"/>
      <c r="K59" s="130"/>
      <c r="L59" s="117"/>
      <c r="M59" s="162"/>
      <c r="N59" s="34"/>
      <c r="O59" s="34"/>
    </row>
    <row r="60" spans="1:15" s="172" customFormat="1" ht="14.1" customHeight="1" x14ac:dyDescent="0.15">
      <c r="A60" s="42" t="s">
        <v>861</v>
      </c>
      <c r="B60" s="733"/>
      <c r="C60" s="84">
        <v>150</v>
      </c>
      <c r="D60" s="100"/>
      <c r="E60" s="100"/>
      <c r="F60" s="117"/>
      <c r="G60" s="130"/>
      <c r="H60" s="130"/>
      <c r="I60" s="100"/>
      <c r="J60" s="147"/>
      <c r="K60" s="130"/>
      <c r="L60" s="117"/>
      <c r="M60" s="162"/>
      <c r="N60" s="34"/>
      <c r="O60" s="34"/>
    </row>
    <row r="61" spans="1:15" s="172" customFormat="1" ht="14.1" customHeight="1" x14ac:dyDescent="0.15">
      <c r="A61" s="47" t="s">
        <v>862</v>
      </c>
      <c r="B61" s="734"/>
      <c r="C61" s="85">
        <v>250</v>
      </c>
      <c r="D61" s="101"/>
      <c r="E61" s="101"/>
      <c r="F61" s="118"/>
      <c r="G61" s="131"/>
      <c r="H61" s="131"/>
      <c r="I61" s="101"/>
      <c r="J61" s="148"/>
      <c r="K61" s="131"/>
      <c r="L61" s="118"/>
      <c r="M61" s="163"/>
      <c r="N61" s="34"/>
      <c r="O61" s="34"/>
    </row>
    <row r="62" spans="1:15" s="172" customFormat="1" ht="14.1" customHeight="1" x14ac:dyDescent="0.15">
      <c r="A62" s="45" t="s">
        <v>863</v>
      </c>
      <c r="B62" s="732" t="s">
        <v>973</v>
      </c>
      <c r="C62" s="83">
        <v>20</v>
      </c>
      <c r="D62" s="99"/>
      <c r="E62" s="99"/>
      <c r="F62" s="119"/>
      <c r="G62" s="129"/>
      <c r="H62" s="129"/>
      <c r="I62" s="99"/>
      <c r="J62" s="146"/>
      <c r="K62" s="129"/>
      <c r="L62" s="119"/>
      <c r="M62" s="161"/>
      <c r="N62" s="34"/>
      <c r="O62" s="34"/>
    </row>
    <row r="63" spans="1:15" s="172" customFormat="1" ht="14.1" customHeight="1" x14ac:dyDescent="0.15">
      <c r="A63" s="49" t="s">
        <v>864</v>
      </c>
      <c r="B63" s="733"/>
      <c r="C63" s="84">
        <v>50</v>
      </c>
      <c r="D63" s="100"/>
      <c r="E63" s="100"/>
      <c r="F63" s="117"/>
      <c r="G63" s="130"/>
      <c r="H63" s="130"/>
      <c r="I63" s="100"/>
      <c r="J63" s="147"/>
      <c r="K63" s="130"/>
      <c r="L63" s="117"/>
      <c r="M63" s="162"/>
      <c r="N63" s="34"/>
      <c r="O63" s="34"/>
    </row>
    <row r="64" spans="1:15" s="172" customFormat="1" ht="14.1" customHeight="1" x14ac:dyDescent="0.15">
      <c r="A64" s="49" t="s">
        <v>865</v>
      </c>
      <c r="B64" s="733"/>
      <c r="C64" s="84">
        <v>75</v>
      </c>
      <c r="D64" s="100"/>
      <c r="E64" s="100"/>
      <c r="F64" s="117"/>
      <c r="G64" s="130"/>
      <c r="H64" s="130"/>
      <c r="I64" s="100"/>
      <c r="J64" s="147"/>
      <c r="K64" s="130"/>
      <c r="L64" s="117"/>
      <c r="M64" s="162"/>
      <c r="N64" s="34"/>
      <c r="O64" s="34"/>
    </row>
    <row r="65" spans="1:15" s="172" customFormat="1" ht="14.1" customHeight="1" x14ac:dyDescent="0.15">
      <c r="A65" s="49" t="s">
        <v>866</v>
      </c>
      <c r="B65" s="733"/>
      <c r="C65" s="84">
        <v>80</v>
      </c>
      <c r="D65" s="100"/>
      <c r="E65" s="100"/>
      <c r="F65" s="117"/>
      <c r="G65" s="130"/>
      <c r="H65" s="130"/>
      <c r="I65" s="100"/>
      <c r="J65" s="147"/>
      <c r="K65" s="130"/>
      <c r="L65" s="117"/>
      <c r="M65" s="162"/>
      <c r="N65" s="34"/>
      <c r="O65" s="34"/>
    </row>
    <row r="66" spans="1:15" s="172" customFormat="1" ht="14.1" customHeight="1" x14ac:dyDescent="0.15">
      <c r="A66" s="50" t="s">
        <v>867</v>
      </c>
      <c r="B66" s="733"/>
      <c r="C66" s="84">
        <v>100</v>
      </c>
      <c r="D66" s="100"/>
      <c r="E66" s="100"/>
      <c r="F66" s="117"/>
      <c r="G66" s="130"/>
      <c r="H66" s="130"/>
      <c r="I66" s="100"/>
      <c r="J66" s="147"/>
      <c r="K66" s="130"/>
      <c r="L66" s="117"/>
      <c r="M66" s="162"/>
      <c r="N66" s="34"/>
      <c r="O66" s="34"/>
    </row>
    <row r="67" spans="1:15" s="172" customFormat="1" ht="14.1" customHeight="1" x14ac:dyDescent="0.15">
      <c r="A67" s="50" t="s">
        <v>868</v>
      </c>
      <c r="B67" s="733"/>
      <c r="C67" s="69">
        <v>130</v>
      </c>
      <c r="D67" s="100"/>
      <c r="E67" s="100"/>
      <c r="F67" s="117"/>
      <c r="G67" s="130"/>
      <c r="H67" s="130"/>
      <c r="I67" s="100"/>
      <c r="J67" s="147"/>
      <c r="K67" s="130"/>
      <c r="L67" s="117"/>
      <c r="M67" s="162"/>
      <c r="N67" s="34"/>
      <c r="O67" s="34"/>
    </row>
    <row r="68" spans="1:15" s="172" customFormat="1" ht="14.1" customHeight="1" x14ac:dyDescent="0.15">
      <c r="A68" s="50" t="s">
        <v>869</v>
      </c>
      <c r="B68" s="733"/>
      <c r="C68" s="84">
        <v>150</v>
      </c>
      <c r="D68" s="100"/>
      <c r="E68" s="100"/>
      <c r="F68" s="117"/>
      <c r="G68" s="130"/>
      <c r="H68" s="130"/>
      <c r="I68" s="100"/>
      <c r="J68" s="147"/>
      <c r="K68" s="130"/>
      <c r="L68" s="117"/>
      <c r="M68" s="162"/>
      <c r="N68" s="34"/>
      <c r="O68" s="34"/>
    </row>
    <row r="69" spans="1:15" s="172" customFormat="1" ht="14.1" customHeight="1" x14ac:dyDescent="0.15">
      <c r="A69" s="45" t="s">
        <v>870</v>
      </c>
      <c r="B69" s="725" t="s">
        <v>974</v>
      </c>
      <c r="C69" s="83">
        <v>45</v>
      </c>
      <c r="D69" s="99"/>
      <c r="E69" s="99"/>
      <c r="F69" s="119"/>
      <c r="G69" s="129"/>
      <c r="H69" s="129"/>
      <c r="I69" s="99"/>
      <c r="J69" s="146"/>
      <c r="K69" s="129"/>
      <c r="L69" s="119"/>
      <c r="M69" s="161"/>
      <c r="N69" s="34"/>
      <c r="O69" s="34"/>
    </row>
    <row r="70" spans="1:15" s="172" customFormat="1" ht="14.1" customHeight="1" x14ac:dyDescent="0.15">
      <c r="A70" s="50" t="s">
        <v>871</v>
      </c>
      <c r="B70" s="726"/>
      <c r="C70" s="69">
        <v>75</v>
      </c>
      <c r="D70" s="100"/>
      <c r="E70" s="100"/>
      <c r="F70" s="117"/>
      <c r="G70" s="130"/>
      <c r="H70" s="130"/>
      <c r="I70" s="100"/>
      <c r="J70" s="147"/>
      <c r="K70" s="130"/>
      <c r="L70" s="117"/>
      <c r="M70" s="162"/>
      <c r="N70" s="34"/>
      <c r="O70" s="34"/>
    </row>
    <row r="71" spans="1:15" s="172" customFormat="1" ht="14.1" customHeight="1" x14ac:dyDescent="0.15">
      <c r="A71" s="51" t="s">
        <v>872</v>
      </c>
      <c r="B71" s="728"/>
      <c r="C71" s="85">
        <v>100</v>
      </c>
      <c r="D71" s="101"/>
      <c r="E71" s="101"/>
      <c r="F71" s="118"/>
      <c r="G71" s="131"/>
      <c r="H71" s="131"/>
      <c r="I71" s="101"/>
      <c r="J71" s="148"/>
      <c r="K71" s="131"/>
      <c r="L71" s="118"/>
      <c r="M71" s="163"/>
      <c r="N71" s="34"/>
      <c r="O71" s="34"/>
    </row>
    <row r="72" spans="1:15" s="172" customFormat="1" ht="14.1" customHeight="1" x14ac:dyDescent="0.15">
      <c r="A72" s="40" t="s">
        <v>873</v>
      </c>
      <c r="B72" s="732" t="s">
        <v>975</v>
      </c>
      <c r="C72" s="86">
        <v>20</v>
      </c>
      <c r="D72" s="99"/>
      <c r="E72" s="99"/>
      <c r="F72" s="119"/>
      <c r="G72" s="129"/>
      <c r="H72" s="129"/>
      <c r="I72" s="99"/>
      <c r="J72" s="146"/>
      <c r="K72" s="129"/>
      <c r="L72" s="119"/>
      <c r="M72" s="161"/>
      <c r="N72" s="34"/>
      <c r="O72" s="34"/>
    </row>
    <row r="73" spans="1:15" s="172" customFormat="1" ht="14.1" customHeight="1" x14ac:dyDescent="0.15">
      <c r="A73" s="40" t="s">
        <v>874</v>
      </c>
      <c r="B73" s="733"/>
      <c r="C73" s="86">
        <v>25</v>
      </c>
      <c r="D73" s="100"/>
      <c r="E73" s="100"/>
      <c r="F73" s="117"/>
      <c r="G73" s="130"/>
      <c r="H73" s="130"/>
      <c r="I73" s="100"/>
      <c r="J73" s="147"/>
      <c r="K73" s="130"/>
      <c r="L73" s="117"/>
      <c r="M73" s="162"/>
      <c r="N73" s="34"/>
      <c r="O73" s="34"/>
    </row>
    <row r="74" spans="1:15" s="172" customFormat="1" ht="14.1" customHeight="1" x14ac:dyDescent="0.15">
      <c r="A74" s="40" t="s">
        <v>875</v>
      </c>
      <c r="B74" s="733"/>
      <c r="C74" s="86">
        <v>30</v>
      </c>
      <c r="D74" s="100"/>
      <c r="E74" s="100"/>
      <c r="F74" s="117"/>
      <c r="G74" s="130"/>
      <c r="H74" s="130"/>
      <c r="I74" s="100"/>
      <c r="J74" s="147"/>
      <c r="K74" s="130"/>
      <c r="L74" s="117"/>
      <c r="M74" s="162"/>
      <c r="N74" s="34"/>
      <c r="O74" s="34"/>
    </row>
    <row r="75" spans="1:15" s="172" customFormat="1" ht="14.1" customHeight="1" x14ac:dyDescent="0.15">
      <c r="A75" s="40" t="s">
        <v>876</v>
      </c>
      <c r="B75" s="733"/>
      <c r="C75" s="86">
        <v>31.25</v>
      </c>
      <c r="D75" s="100"/>
      <c r="E75" s="100"/>
      <c r="F75" s="117"/>
      <c r="G75" s="130"/>
      <c r="H75" s="130"/>
      <c r="I75" s="100"/>
      <c r="J75" s="147"/>
      <c r="K75" s="130"/>
      <c r="L75" s="117"/>
      <c r="M75" s="162"/>
      <c r="N75" s="34"/>
      <c r="O75" s="34"/>
    </row>
    <row r="76" spans="1:15" s="172" customFormat="1" ht="14.1" customHeight="1" x14ac:dyDescent="0.15">
      <c r="A76" s="40" t="s">
        <v>877</v>
      </c>
      <c r="B76" s="733"/>
      <c r="C76" s="86">
        <v>35</v>
      </c>
      <c r="D76" s="100"/>
      <c r="E76" s="100"/>
      <c r="F76" s="117"/>
      <c r="G76" s="130"/>
      <c r="H76" s="130"/>
      <c r="I76" s="100"/>
      <c r="J76" s="147"/>
      <c r="K76" s="130"/>
      <c r="L76" s="117"/>
      <c r="M76" s="162"/>
      <c r="N76" s="34"/>
      <c r="O76" s="34"/>
    </row>
    <row r="77" spans="1:15" s="172" customFormat="1" ht="14.1" customHeight="1" x14ac:dyDescent="0.15">
      <c r="A77" s="40" t="s">
        <v>878</v>
      </c>
      <c r="B77" s="733"/>
      <c r="C77" s="86">
        <v>37.5</v>
      </c>
      <c r="D77" s="100"/>
      <c r="E77" s="100"/>
      <c r="F77" s="117"/>
      <c r="G77" s="130"/>
      <c r="H77" s="130"/>
      <c r="I77" s="100"/>
      <c r="J77" s="147"/>
      <c r="K77" s="130"/>
      <c r="L77" s="117"/>
      <c r="M77" s="162"/>
      <c r="N77" s="34"/>
      <c r="O77" s="34"/>
    </row>
    <row r="78" spans="1:15" s="172" customFormat="1" ht="14.1" customHeight="1" x14ac:dyDescent="0.15">
      <c r="A78" s="41" t="s">
        <v>879</v>
      </c>
      <c r="B78" s="733"/>
      <c r="C78" s="84">
        <v>40</v>
      </c>
      <c r="D78" s="100"/>
      <c r="E78" s="100"/>
      <c r="F78" s="117"/>
      <c r="G78" s="130"/>
      <c r="H78" s="130"/>
      <c r="I78" s="100"/>
      <c r="J78" s="147"/>
      <c r="K78" s="130"/>
      <c r="L78" s="117"/>
      <c r="M78" s="162"/>
      <c r="N78" s="34"/>
      <c r="O78" s="34"/>
    </row>
    <row r="79" spans="1:15" s="172" customFormat="1" ht="14.1" customHeight="1" x14ac:dyDescent="0.15">
      <c r="A79" s="40" t="s">
        <v>880</v>
      </c>
      <c r="B79" s="733"/>
      <c r="C79" s="86">
        <v>50</v>
      </c>
      <c r="D79" s="100"/>
      <c r="E79" s="100"/>
      <c r="F79" s="117"/>
      <c r="G79" s="130"/>
      <c r="H79" s="130"/>
      <c r="I79" s="100"/>
      <c r="J79" s="147"/>
      <c r="K79" s="130"/>
      <c r="L79" s="117"/>
      <c r="M79" s="162"/>
      <c r="N79" s="34"/>
      <c r="O79" s="34"/>
    </row>
    <row r="80" spans="1:15" s="172" customFormat="1" ht="14.1" customHeight="1" x14ac:dyDescent="0.15">
      <c r="A80" s="40" t="s">
        <v>881</v>
      </c>
      <c r="B80" s="733"/>
      <c r="C80" s="86">
        <v>62.5</v>
      </c>
      <c r="D80" s="100"/>
      <c r="E80" s="100"/>
      <c r="F80" s="117"/>
      <c r="G80" s="130"/>
      <c r="H80" s="130"/>
      <c r="I80" s="100"/>
      <c r="J80" s="147"/>
      <c r="K80" s="130"/>
      <c r="L80" s="117"/>
      <c r="M80" s="162"/>
      <c r="N80" s="34"/>
      <c r="O80" s="34"/>
    </row>
    <row r="81" spans="1:15" s="172" customFormat="1" ht="14.1" customHeight="1" x14ac:dyDescent="0.15">
      <c r="A81" s="41" t="s">
        <v>882</v>
      </c>
      <c r="B81" s="733"/>
      <c r="C81" s="84">
        <v>70</v>
      </c>
      <c r="D81" s="100"/>
      <c r="E81" s="100"/>
      <c r="F81" s="117"/>
      <c r="G81" s="130"/>
      <c r="H81" s="130"/>
      <c r="I81" s="100"/>
      <c r="J81" s="147"/>
      <c r="K81" s="130"/>
      <c r="L81" s="117"/>
      <c r="M81" s="162"/>
      <c r="N81" s="34"/>
      <c r="O81" s="34"/>
    </row>
    <row r="82" spans="1:15" s="172" customFormat="1" ht="14.1" customHeight="1" x14ac:dyDescent="0.15">
      <c r="A82" s="47" t="s">
        <v>883</v>
      </c>
      <c r="B82" s="734"/>
      <c r="C82" s="87">
        <v>75</v>
      </c>
      <c r="D82" s="101"/>
      <c r="E82" s="101"/>
      <c r="F82" s="118"/>
      <c r="G82" s="131"/>
      <c r="H82" s="131"/>
      <c r="I82" s="101"/>
      <c r="J82" s="148"/>
      <c r="K82" s="131"/>
      <c r="L82" s="118"/>
      <c r="M82" s="163"/>
      <c r="N82" s="34"/>
      <c r="O82" s="34"/>
    </row>
    <row r="83" spans="1:15" s="172" customFormat="1" ht="14.1" customHeight="1" x14ac:dyDescent="0.15">
      <c r="A83" s="45" t="s">
        <v>884</v>
      </c>
      <c r="B83" s="732" t="s">
        <v>976</v>
      </c>
      <c r="C83" s="86">
        <v>30</v>
      </c>
      <c r="D83" s="99"/>
      <c r="E83" s="99"/>
      <c r="F83" s="119"/>
      <c r="G83" s="129"/>
      <c r="H83" s="129"/>
      <c r="I83" s="99"/>
      <c r="J83" s="146"/>
      <c r="K83" s="129"/>
      <c r="L83" s="119"/>
      <c r="M83" s="161"/>
      <c r="N83" s="34"/>
      <c r="O83" s="34"/>
    </row>
    <row r="84" spans="1:15" s="172" customFormat="1" ht="14.1" customHeight="1" x14ac:dyDescent="0.15">
      <c r="A84" s="40" t="s">
        <v>885</v>
      </c>
      <c r="B84" s="733"/>
      <c r="C84" s="86">
        <v>35</v>
      </c>
      <c r="D84" s="100"/>
      <c r="E84" s="100"/>
      <c r="F84" s="117"/>
      <c r="G84" s="130"/>
      <c r="H84" s="130"/>
      <c r="I84" s="100"/>
      <c r="J84" s="147"/>
      <c r="K84" s="130"/>
      <c r="L84" s="117"/>
      <c r="M84" s="162"/>
      <c r="N84" s="34"/>
      <c r="O84" s="34"/>
    </row>
    <row r="85" spans="1:15" s="172" customFormat="1" ht="14.1" customHeight="1" x14ac:dyDescent="0.15">
      <c r="A85" s="40" t="s">
        <v>886</v>
      </c>
      <c r="B85" s="733"/>
      <c r="C85" s="86">
        <v>43.75</v>
      </c>
      <c r="D85" s="100"/>
      <c r="E85" s="100"/>
      <c r="F85" s="117"/>
      <c r="G85" s="130"/>
      <c r="H85" s="130"/>
      <c r="I85" s="100"/>
      <c r="J85" s="147"/>
      <c r="K85" s="130"/>
      <c r="L85" s="117"/>
      <c r="M85" s="162"/>
      <c r="N85" s="34"/>
      <c r="O85" s="34"/>
    </row>
    <row r="86" spans="1:15" s="172" customFormat="1" ht="14.1" customHeight="1" x14ac:dyDescent="0.15">
      <c r="A86" s="40" t="s">
        <v>887</v>
      </c>
      <c r="B86" s="733"/>
      <c r="C86" s="86">
        <v>45</v>
      </c>
      <c r="D86" s="100"/>
      <c r="E86" s="100"/>
      <c r="F86" s="117"/>
      <c r="G86" s="130"/>
      <c r="H86" s="130"/>
      <c r="I86" s="100"/>
      <c r="J86" s="147"/>
      <c r="K86" s="130"/>
      <c r="L86" s="117"/>
      <c r="M86" s="162"/>
      <c r="N86" s="34"/>
      <c r="O86" s="34"/>
    </row>
    <row r="87" spans="1:15" s="172" customFormat="1" ht="14.1" customHeight="1" x14ac:dyDescent="0.15">
      <c r="A87" s="40" t="s">
        <v>888</v>
      </c>
      <c r="B87" s="733"/>
      <c r="C87" s="86">
        <v>56.25</v>
      </c>
      <c r="D87" s="100"/>
      <c r="E87" s="100"/>
      <c r="F87" s="117"/>
      <c r="G87" s="130"/>
      <c r="H87" s="130"/>
      <c r="I87" s="100"/>
      <c r="J87" s="147"/>
      <c r="K87" s="130"/>
      <c r="L87" s="117"/>
      <c r="M87" s="162"/>
      <c r="N87" s="34"/>
      <c r="O87" s="34"/>
    </row>
    <row r="88" spans="1:15" s="172" customFormat="1" ht="14.1" customHeight="1" x14ac:dyDescent="0.15">
      <c r="A88" s="40" t="s">
        <v>889</v>
      </c>
      <c r="B88" s="733"/>
      <c r="C88" s="86">
        <v>60</v>
      </c>
      <c r="D88" s="100"/>
      <c r="E88" s="100"/>
      <c r="F88" s="117"/>
      <c r="G88" s="130"/>
      <c r="H88" s="130"/>
      <c r="I88" s="100"/>
      <c r="J88" s="147"/>
      <c r="K88" s="130"/>
      <c r="L88" s="117"/>
      <c r="M88" s="162"/>
      <c r="N88" s="34"/>
      <c r="O88" s="34"/>
    </row>
    <row r="89" spans="1:15" s="172" customFormat="1" ht="14.1" customHeight="1" x14ac:dyDescent="0.15">
      <c r="A89" s="41" t="s">
        <v>890</v>
      </c>
      <c r="B89" s="733"/>
      <c r="C89" s="84">
        <v>75</v>
      </c>
      <c r="D89" s="100"/>
      <c r="E89" s="100"/>
      <c r="F89" s="117"/>
      <c r="G89" s="130"/>
      <c r="H89" s="130"/>
      <c r="I89" s="100"/>
      <c r="J89" s="147"/>
      <c r="K89" s="130"/>
      <c r="L89" s="117"/>
      <c r="M89" s="162"/>
      <c r="N89" s="34"/>
      <c r="O89" s="34"/>
    </row>
    <row r="90" spans="1:15" s="172" customFormat="1" ht="14.1" customHeight="1" x14ac:dyDescent="0.15">
      <c r="A90" s="40" t="s">
        <v>891</v>
      </c>
      <c r="B90" s="733"/>
      <c r="C90" s="86">
        <v>93.75</v>
      </c>
      <c r="D90" s="100"/>
      <c r="E90" s="100"/>
      <c r="F90" s="117"/>
      <c r="G90" s="130"/>
      <c r="H90" s="130"/>
      <c r="I90" s="100"/>
      <c r="J90" s="147"/>
      <c r="K90" s="130"/>
      <c r="L90" s="117"/>
      <c r="M90" s="162"/>
      <c r="N90" s="34"/>
      <c r="O90" s="34"/>
    </row>
    <row r="91" spans="1:15" s="172" customFormat="1" ht="14.1" customHeight="1" x14ac:dyDescent="0.15">
      <c r="A91" s="40" t="s">
        <v>892</v>
      </c>
      <c r="B91" s="733"/>
      <c r="C91" s="86">
        <v>105</v>
      </c>
      <c r="D91" s="100"/>
      <c r="E91" s="100"/>
      <c r="F91" s="117"/>
      <c r="G91" s="130"/>
      <c r="H91" s="130"/>
      <c r="I91" s="100"/>
      <c r="J91" s="147"/>
      <c r="K91" s="130"/>
      <c r="L91" s="117"/>
      <c r="M91" s="162"/>
      <c r="N91" s="34"/>
      <c r="O91" s="34"/>
    </row>
    <row r="92" spans="1:15" s="172" customFormat="1" ht="14.1" customHeight="1" x14ac:dyDescent="0.15">
      <c r="A92" s="47" t="s">
        <v>893</v>
      </c>
      <c r="B92" s="734"/>
      <c r="C92" s="87">
        <v>150</v>
      </c>
      <c r="D92" s="101"/>
      <c r="E92" s="101"/>
      <c r="F92" s="118"/>
      <c r="G92" s="131"/>
      <c r="H92" s="131"/>
      <c r="I92" s="101"/>
      <c r="J92" s="148"/>
      <c r="K92" s="131"/>
      <c r="L92" s="118"/>
      <c r="M92" s="163"/>
      <c r="N92" s="34"/>
      <c r="O92" s="34"/>
    </row>
    <row r="93" spans="1:15" s="172" customFormat="1" ht="14.1" customHeight="1" x14ac:dyDescent="0.15">
      <c r="A93" s="40" t="s">
        <v>894</v>
      </c>
      <c r="B93" s="725" t="s">
        <v>977</v>
      </c>
      <c r="C93" s="86">
        <v>70</v>
      </c>
      <c r="D93" s="99"/>
      <c r="E93" s="99"/>
      <c r="F93" s="119"/>
      <c r="G93" s="129"/>
      <c r="H93" s="129"/>
      <c r="I93" s="99"/>
      <c r="J93" s="146"/>
      <c r="K93" s="129"/>
      <c r="L93" s="119"/>
      <c r="M93" s="161"/>
      <c r="N93" s="34"/>
      <c r="O93" s="34"/>
    </row>
    <row r="94" spans="1:15" s="172" customFormat="1" ht="14.1" customHeight="1" x14ac:dyDescent="0.15">
      <c r="A94" s="40" t="s">
        <v>895</v>
      </c>
      <c r="B94" s="726"/>
      <c r="C94" s="86">
        <v>90</v>
      </c>
      <c r="D94" s="100"/>
      <c r="E94" s="100"/>
      <c r="F94" s="117"/>
      <c r="G94" s="130"/>
      <c r="H94" s="130"/>
      <c r="I94" s="100"/>
      <c r="J94" s="147"/>
      <c r="K94" s="130"/>
      <c r="L94" s="117"/>
      <c r="M94" s="162"/>
      <c r="N94" s="34"/>
      <c r="O94" s="34"/>
    </row>
    <row r="95" spans="1:15" s="172" customFormat="1" ht="14.1" customHeight="1" x14ac:dyDescent="0.15">
      <c r="A95" s="40" t="s">
        <v>896</v>
      </c>
      <c r="B95" s="726"/>
      <c r="C95" s="86">
        <v>110</v>
      </c>
      <c r="D95" s="100"/>
      <c r="E95" s="100"/>
      <c r="F95" s="117"/>
      <c r="G95" s="130"/>
      <c r="H95" s="130"/>
      <c r="I95" s="100"/>
      <c r="J95" s="147"/>
      <c r="K95" s="130"/>
      <c r="L95" s="117"/>
      <c r="M95" s="162"/>
      <c r="N95" s="34"/>
      <c r="O95" s="34"/>
    </row>
    <row r="96" spans="1:15" s="172" customFormat="1" ht="14.1" customHeight="1" x14ac:dyDescent="0.15">
      <c r="A96" s="40" t="s">
        <v>897</v>
      </c>
      <c r="B96" s="727"/>
      <c r="C96" s="86">
        <v>112.5</v>
      </c>
      <c r="D96" s="100"/>
      <c r="E96" s="100"/>
      <c r="F96" s="117"/>
      <c r="G96" s="130"/>
      <c r="H96" s="130"/>
      <c r="I96" s="100"/>
      <c r="J96" s="147"/>
      <c r="K96" s="130"/>
      <c r="L96" s="117"/>
      <c r="M96" s="162"/>
      <c r="N96" s="34"/>
      <c r="O96" s="34"/>
    </row>
    <row r="97" spans="1:15" s="172" customFormat="1" ht="14.1" customHeight="1" x14ac:dyDescent="0.15">
      <c r="A97" s="47" t="s">
        <v>898</v>
      </c>
      <c r="B97" s="728"/>
      <c r="C97" s="87">
        <v>150</v>
      </c>
      <c r="D97" s="101"/>
      <c r="E97" s="101"/>
      <c r="F97" s="118"/>
      <c r="G97" s="131"/>
      <c r="H97" s="131"/>
      <c r="I97" s="101"/>
      <c r="J97" s="148"/>
      <c r="K97" s="131"/>
      <c r="L97" s="118"/>
      <c r="M97" s="163"/>
      <c r="N97" s="34"/>
      <c r="O97" s="34"/>
    </row>
    <row r="98" spans="1:15" s="172" customFormat="1" ht="14.1" customHeight="1" x14ac:dyDescent="0.15">
      <c r="A98" s="52" t="s">
        <v>899</v>
      </c>
      <c r="B98" s="73" t="s">
        <v>978</v>
      </c>
      <c r="C98" s="82">
        <v>60</v>
      </c>
      <c r="D98" s="102"/>
      <c r="E98" s="102"/>
      <c r="F98" s="120"/>
      <c r="G98" s="132"/>
      <c r="H98" s="132"/>
      <c r="I98" s="102"/>
      <c r="J98" s="149"/>
      <c r="K98" s="132"/>
      <c r="L98" s="120"/>
      <c r="M98" s="164"/>
      <c r="N98" s="34"/>
      <c r="O98" s="34"/>
    </row>
    <row r="99" spans="1:15" s="172" customFormat="1" ht="14.1" customHeight="1" x14ac:dyDescent="0.15">
      <c r="A99" s="40" t="s">
        <v>900</v>
      </c>
      <c r="B99" s="583" t="s">
        <v>979</v>
      </c>
      <c r="C99" s="86">
        <v>100</v>
      </c>
      <c r="D99" s="99"/>
      <c r="E99" s="99"/>
      <c r="F99" s="119"/>
      <c r="G99" s="129"/>
      <c r="H99" s="129"/>
      <c r="I99" s="99"/>
      <c r="J99" s="146"/>
      <c r="K99" s="129"/>
      <c r="L99" s="119"/>
      <c r="M99" s="161"/>
      <c r="N99" s="34"/>
      <c r="O99" s="34"/>
    </row>
    <row r="100" spans="1:15" s="172" customFormat="1" ht="14.1" customHeight="1" x14ac:dyDescent="0.15">
      <c r="A100" s="47" t="s">
        <v>901</v>
      </c>
      <c r="B100" s="588"/>
      <c r="C100" s="87">
        <v>150</v>
      </c>
      <c r="D100" s="101"/>
      <c r="E100" s="101"/>
      <c r="F100" s="118"/>
      <c r="G100" s="131"/>
      <c r="H100" s="131"/>
      <c r="I100" s="101"/>
      <c r="J100" s="148"/>
      <c r="K100" s="131"/>
      <c r="L100" s="118"/>
      <c r="M100" s="163"/>
      <c r="N100" s="34"/>
      <c r="O100" s="34"/>
    </row>
    <row r="101" spans="1:15" s="172" customFormat="1" ht="14.1" customHeight="1" x14ac:dyDescent="0.15">
      <c r="A101" s="40" t="s">
        <v>902</v>
      </c>
      <c r="B101" s="583" t="s">
        <v>980</v>
      </c>
      <c r="C101" s="86">
        <v>100</v>
      </c>
      <c r="D101" s="99"/>
      <c r="E101" s="99"/>
      <c r="F101" s="119"/>
      <c r="G101" s="129"/>
      <c r="H101" s="129"/>
      <c r="I101" s="99"/>
      <c r="J101" s="146"/>
      <c r="K101" s="129"/>
      <c r="L101" s="119"/>
      <c r="M101" s="161"/>
      <c r="N101" s="34"/>
      <c r="O101" s="34"/>
    </row>
    <row r="102" spans="1:15" s="172" customFormat="1" ht="14.1" customHeight="1" x14ac:dyDescent="0.15">
      <c r="A102" s="40" t="s">
        <v>903</v>
      </c>
      <c r="B102" s="584"/>
      <c r="C102" s="69">
        <v>125</v>
      </c>
      <c r="D102" s="102"/>
      <c r="E102" s="102"/>
      <c r="F102" s="120"/>
      <c r="G102" s="132"/>
      <c r="H102" s="132"/>
      <c r="I102" s="102"/>
      <c r="J102" s="149"/>
      <c r="K102" s="132"/>
      <c r="L102" s="120"/>
      <c r="M102" s="164"/>
      <c r="N102" s="34"/>
      <c r="O102" s="34"/>
    </row>
    <row r="103" spans="1:15" s="172" customFormat="1" ht="14.1" customHeight="1" x14ac:dyDescent="0.15">
      <c r="A103" s="47" t="s">
        <v>904</v>
      </c>
      <c r="B103" s="588"/>
      <c r="C103" s="87">
        <v>150</v>
      </c>
      <c r="D103" s="101"/>
      <c r="E103" s="101"/>
      <c r="F103" s="118"/>
      <c r="G103" s="131"/>
      <c r="H103" s="131"/>
      <c r="I103" s="101"/>
      <c r="J103" s="148"/>
      <c r="K103" s="131"/>
      <c r="L103" s="118"/>
      <c r="M103" s="163"/>
      <c r="N103" s="34"/>
      <c r="O103" s="34"/>
    </row>
    <row r="104" spans="1:15" ht="14.1" customHeight="1" x14ac:dyDescent="0.15">
      <c r="A104" s="53" t="s">
        <v>905</v>
      </c>
      <c r="B104" s="732" t="s">
        <v>981</v>
      </c>
      <c r="C104" s="88">
        <v>50</v>
      </c>
      <c r="D104" s="105"/>
      <c r="E104" s="105"/>
      <c r="F104" s="119"/>
      <c r="G104" s="135"/>
      <c r="H104" s="135"/>
      <c r="I104" s="105"/>
      <c r="J104" s="146"/>
      <c r="K104" s="135"/>
      <c r="L104" s="119"/>
      <c r="M104" s="161"/>
    </row>
    <row r="105" spans="1:15" ht="14.1" customHeight="1" x14ac:dyDescent="0.15">
      <c r="A105" s="54" t="s">
        <v>906</v>
      </c>
      <c r="B105" s="733"/>
      <c r="C105" s="89">
        <v>100</v>
      </c>
      <c r="D105" s="106"/>
      <c r="E105" s="106"/>
      <c r="F105" s="117"/>
      <c r="G105" s="136"/>
      <c r="H105" s="136"/>
      <c r="I105" s="106"/>
      <c r="J105" s="147"/>
      <c r="K105" s="136"/>
      <c r="L105" s="117"/>
      <c r="M105" s="162"/>
    </row>
    <row r="106" spans="1:15" ht="14.1" customHeight="1" x14ac:dyDescent="0.15">
      <c r="A106" s="42" t="s">
        <v>907</v>
      </c>
      <c r="B106" s="734"/>
      <c r="C106" s="85">
        <v>150</v>
      </c>
      <c r="D106" s="101"/>
      <c r="E106" s="101"/>
      <c r="F106" s="118"/>
      <c r="G106" s="131"/>
      <c r="H106" s="131"/>
      <c r="I106" s="101"/>
      <c r="J106" s="148"/>
      <c r="K106" s="131"/>
      <c r="L106" s="118"/>
      <c r="M106" s="163"/>
    </row>
    <row r="107" spans="1:15" ht="14.1" customHeight="1" x14ac:dyDescent="0.15">
      <c r="A107" s="55" t="s">
        <v>908</v>
      </c>
      <c r="B107" s="78" t="s">
        <v>982</v>
      </c>
      <c r="C107" s="90">
        <v>20</v>
      </c>
      <c r="D107" s="107"/>
      <c r="E107" s="107"/>
      <c r="F107" s="123"/>
      <c r="G107" s="137"/>
      <c r="H107" s="137"/>
      <c r="I107" s="107"/>
      <c r="J107" s="145"/>
      <c r="K107" s="137"/>
      <c r="L107" s="123"/>
      <c r="M107" s="160"/>
    </row>
    <row r="108" spans="1:15" ht="14.1" customHeight="1" x14ac:dyDescent="0.15">
      <c r="A108" s="55" t="s">
        <v>909</v>
      </c>
      <c r="B108" s="79" t="s">
        <v>983</v>
      </c>
      <c r="C108" s="90">
        <v>10</v>
      </c>
      <c r="D108" s="107"/>
      <c r="E108" s="107"/>
      <c r="F108" s="123"/>
      <c r="G108" s="137"/>
      <c r="H108" s="137"/>
      <c r="I108" s="107"/>
      <c r="J108" s="145"/>
      <c r="K108" s="137"/>
      <c r="L108" s="123"/>
      <c r="M108" s="160"/>
    </row>
    <row r="109" spans="1:15" ht="30" customHeight="1" x14ac:dyDescent="0.15">
      <c r="A109" s="55" t="s">
        <v>910</v>
      </c>
      <c r="B109" s="79" t="s">
        <v>984</v>
      </c>
      <c r="C109" s="90">
        <v>10</v>
      </c>
      <c r="D109" s="107"/>
      <c r="E109" s="107"/>
      <c r="F109" s="123"/>
      <c r="G109" s="137"/>
      <c r="H109" s="137"/>
      <c r="I109" s="107"/>
      <c r="J109" s="145"/>
      <c r="K109" s="137"/>
      <c r="L109" s="123"/>
      <c r="M109" s="160"/>
    </row>
    <row r="110" spans="1:15" s="172" customFormat="1" ht="14.1" customHeight="1" x14ac:dyDescent="0.15">
      <c r="A110" s="56" t="s">
        <v>911</v>
      </c>
      <c r="B110" s="583" t="s">
        <v>783</v>
      </c>
      <c r="C110" s="83">
        <v>100</v>
      </c>
      <c r="D110" s="99"/>
      <c r="E110" s="99"/>
      <c r="F110" s="119"/>
      <c r="G110" s="129"/>
      <c r="H110" s="129"/>
      <c r="I110" s="99"/>
      <c r="J110" s="146"/>
      <c r="K110" s="129"/>
      <c r="L110" s="119"/>
      <c r="M110" s="119"/>
      <c r="N110" s="34"/>
      <c r="O110" s="34"/>
    </row>
    <row r="111" spans="1:15" s="172" customFormat="1" ht="14.1" customHeight="1" x14ac:dyDescent="0.15">
      <c r="A111" s="57" t="s">
        <v>912</v>
      </c>
      <c r="B111" s="584"/>
      <c r="C111" s="84">
        <v>130</v>
      </c>
      <c r="D111" s="100"/>
      <c r="E111" s="100"/>
      <c r="F111" s="117"/>
      <c r="G111" s="130"/>
      <c r="H111" s="130"/>
      <c r="I111" s="100"/>
      <c r="J111" s="147"/>
      <c r="K111" s="130"/>
      <c r="L111" s="117"/>
      <c r="M111" s="117"/>
      <c r="N111" s="34"/>
      <c r="O111" s="34"/>
    </row>
    <row r="112" spans="1:15" s="172" customFormat="1" ht="14.1" customHeight="1" x14ac:dyDescent="0.15">
      <c r="A112" s="58" t="s">
        <v>913</v>
      </c>
      <c r="B112" s="584"/>
      <c r="C112" s="69">
        <v>160</v>
      </c>
      <c r="D112" s="100"/>
      <c r="E112" s="100"/>
      <c r="F112" s="117"/>
      <c r="G112" s="130"/>
      <c r="H112" s="130"/>
      <c r="I112" s="100"/>
      <c r="J112" s="147"/>
      <c r="K112" s="130"/>
      <c r="L112" s="117"/>
      <c r="M112" s="117"/>
      <c r="N112" s="34"/>
      <c r="O112" s="34"/>
    </row>
    <row r="113" spans="1:15" s="172" customFormat="1" ht="14.1" customHeight="1" x14ac:dyDescent="0.15">
      <c r="A113" s="58" t="s">
        <v>914</v>
      </c>
      <c r="B113" s="584"/>
      <c r="C113" s="84">
        <v>190</v>
      </c>
      <c r="D113" s="100"/>
      <c r="E113" s="100"/>
      <c r="F113" s="117"/>
      <c r="G113" s="130"/>
      <c r="H113" s="130"/>
      <c r="I113" s="100"/>
      <c r="J113" s="147"/>
      <c r="K113" s="130"/>
      <c r="L113" s="117"/>
      <c r="M113" s="117"/>
      <c r="N113" s="34"/>
      <c r="O113" s="34"/>
    </row>
    <row r="114" spans="1:15" s="172" customFormat="1" ht="14.1" customHeight="1" x14ac:dyDescent="0.15">
      <c r="A114" s="58" t="s">
        <v>915</v>
      </c>
      <c r="B114" s="584"/>
      <c r="C114" s="84">
        <v>220</v>
      </c>
      <c r="D114" s="100"/>
      <c r="E114" s="100"/>
      <c r="F114" s="117"/>
      <c r="G114" s="130"/>
      <c r="H114" s="130"/>
      <c r="I114" s="100"/>
      <c r="J114" s="147"/>
      <c r="K114" s="130"/>
      <c r="L114" s="117"/>
      <c r="M114" s="117"/>
      <c r="N114" s="34"/>
      <c r="O114" s="34"/>
    </row>
    <row r="115" spans="1:15" s="172" customFormat="1" ht="14.1" customHeight="1" x14ac:dyDescent="0.15">
      <c r="A115" s="57" t="s">
        <v>916</v>
      </c>
      <c r="B115" s="584"/>
      <c r="C115" s="91">
        <v>250</v>
      </c>
      <c r="D115" s="100"/>
      <c r="E115" s="100"/>
      <c r="F115" s="117"/>
      <c r="G115" s="130"/>
      <c r="H115" s="130"/>
      <c r="I115" s="100"/>
      <c r="J115" s="147"/>
      <c r="K115" s="130"/>
      <c r="L115" s="117"/>
      <c r="M115" s="117"/>
      <c r="N115" s="34"/>
      <c r="O115" s="34"/>
    </row>
    <row r="116" spans="1:15" s="172" customFormat="1" ht="14.1" customHeight="1" x14ac:dyDescent="0.15">
      <c r="A116" s="58" t="s">
        <v>917</v>
      </c>
      <c r="B116" s="584"/>
      <c r="C116" s="84">
        <v>280</v>
      </c>
      <c r="D116" s="100"/>
      <c r="E116" s="100"/>
      <c r="F116" s="117"/>
      <c r="G116" s="130"/>
      <c r="H116" s="130"/>
      <c r="I116" s="100"/>
      <c r="J116" s="147"/>
      <c r="K116" s="130"/>
      <c r="L116" s="117"/>
      <c r="M116" s="117"/>
      <c r="N116" s="34"/>
      <c r="O116" s="34"/>
    </row>
    <row r="117" spans="1:15" s="172" customFormat="1" ht="14.1" customHeight="1" x14ac:dyDescent="0.15">
      <c r="A117" s="57" t="s">
        <v>918</v>
      </c>
      <c r="B117" s="584"/>
      <c r="C117" s="84">
        <v>340</v>
      </c>
      <c r="D117" s="100"/>
      <c r="E117" s="100"/>
      <c r="F117" s="117"/>
      <c r="G117" s="130"/>
      <c r="H117" s="130"/>
      <c r="I117" s="100"/>
      <c r="J117" s="147"/>
      <c r="K117" s="130"/>
      <c r="L117" s="117"/>
      <c r="M117" s="117"/>
      <c r="N117" s="34"/>
      <c r="O117" s="34"/>
    </row>
    <row r="118" spans="1:15" s="172" customFormat="1" ht="14.1" customHeight="1" x14ac:dyDescent="0.15">
      <c r="A118" s="59" t="s">
        <v>919</v>
      </c>
      <c r="B118" s="588"/>
      <c r="C118" s="87">
        <v>400</v>
      </c>
      <c r="D118" s="101"/>
      <c r="E118" s="101"/>
      <c r="F118" s="118"/>
      <c r="G118" s="131"/>
      <c r="H118" s="131"/>
      <c r="I118" s="101"/>
      <c r="J118" s="148"/>
      <c r="K118" s="131"/>
      <c r="L118" s="118"/>
      <c r="M118" s="118"/>
      <c r="N118" s="34"/>
      <c r="O118" s="34"/>
    </row>
    <row r="119" spans="1:15" s="172" customFormat="1" ht="14.1" customHeight="1" x14ac:dyDescent="0.15">
      <c r="A119" s="60" t="s">
        <v>920</v>
      </c>
      <c r="B119" s="72" t="s">
        <v>985</v>
      </c>
      <c r="C119" s="82">
        <v>1250</v>
      </c>
      <c r="D119" s="98"/>
      <c r="E119" s="98"/>
      <c r="F119" s="123"/>
      <c r="G119" s="128"/>
      <c r="H119" s="128"/>
      <c r="I119" s="98"/>
      <c r="J119" s="145"/>
      <c r="K119" s="128"/>
      <c r="L119" s="123"/>
      <c r="M119" s="123"/>
      <c r="N119" s="34"/>
      <c r="O119" s="34"/>
    </row>
    <row r="120" spans="1:15" s="172" customFormat="1" ht="14.1" customHeight="1" x14ac:dyDescent="0.15">
      <c r="A120" s="40" t="s">
        <v>921</v>
      </c>
      <c r="B120" s="583" t="s">
        <v>986</v>
      </c>
      <c r="C120" s="86">
        <v>150</v>
      </c>
      <c r="D120" s="99"/>
      <c r="E120" s="99"/>
      <c r="F120" s="119"/>
      <c r="G120" s="129"/>
      <c r="H120" s="129"/>
      <c r="I120" s="99"/>
      <c r="J120" s="146"/>
      <c r="K120" s="129"/>
      <c r="L120" s="119"/>
      <c r="M120" s="161"/>
      <c r="N120" s="34"/>
      <c r="O120" s="34"/>
    </row>
    <row r="121" spans="1:15" s="172" customFormat="1" ht="14.1" customHeight="1" x14ac:dyDescent="0.15">
      <c r="A121" s="47" t="s">
        <v>922</v>
      </c>
      <c r="B121" s="588"/>
      <c r="C121" s="87">
        <v>250</v>
      </c>
      <c r="D121" s="101"/>
      <c r="E121" s="101"/>
      <c r="F121" s="118"/>
      <c r="G121" s="131"/>
      <c r="H121" s="131"/>
      <c r="I121" s="101"/>
      <c r="J121" s="148"/>
      <c r="K121" s="131"/>
      <c r="L121" s="118"/>
      <c r="M121" s="163"/>
      <c r="N121" s="34"/>
      <c r="O121" s="34"/>
    </row>
    <row r="122" spans="1:15" s="172" customFormat="1" ht="14.1" customHeight="1" x14ac:dyDescent="0.15">
      <c r="A122" s="40" t="s">
        <v>923</v>
      </c>
      <c r="B122" s="583" t="s">
        <v>987</v>
      </c>
      <c r="C122" s="86">
        <v>30</v>
      </c>
      <c r="D122" s="99"/>
      <c r="E122" s="99"/>
      <c r="F122" s="119"/>
      <c r="G122" s="129"/>
      <c r="H122" s="129"/>
      <c r="I122" s="99"/>
      <c r="J122" s="146"/>
      <c r="K122" s="129"/>
      <c r="L122" s="119"/>
      <c r="M122" s="161"/>
      <c r="N122" s="34"/>
      <c r="O122" s="34"/>
    </row>
    <row r="123" spans="1:15" s="172" customFormat="1" ht="14.1" customHeight="1" x14ac:dyDescent="0.15">
      <c r="A123" s="40" t="s">
        <v>924</v>
      </c>
      <c r="B123" s="584"/>
      <c r="C123" s="86">
        <f>25*1.5</f>
        <v>37.5</v>
      </c>
      <c r="D123" s="100"/>
      <c r="E123" s="100"/>
      <c r="F123" s="117"/>
      <c r="G123" s="130"/>
      <c r="H123" s="130"/>
      <c r="I123" s="100"/>
      <c r="J123" s="147"/>
      <c r="K123" s="130"/>
      <c r="L123" s="117"/>
      <c r="M123" s="162"/>
      <c r="N123" s="34"/>
      <c r="O123" s="34"/>
    </row>
    <row r="124" spans="1:15" s="172" customFormat="1" ht="14.1" customHeight="1" x14ac:dyDescent="0.15">
      <c r="A124" s="40" t="s">
        <v>925</v>
      </c>
      <c r="B124" s="584"/>
      <c r="C124" s="86">
        <v>45</v>
      </c>
      <c r="D124" s="100"/>
      <c r="E124" s="100"/>
      <c r="F124" s="117"/>
      <c r="G124" s="130"/>
      <c r="H124" s="130"/>
      <c r="I124" s="100"/>
      <c r="J124" s="147"/>
      <c r="K124" s="130"/>
      <c r="L124" s="117"/>
      <c r="M124" s="162"/>
      <c r="N124" s="34"/>
      <c r="O124" s="34"/>
    </row>
    <row r="125" spans="1:15" s="172" customFormat="1" ht="14.1" customHeight="1" x14ac:dyDescent="0.15">
      <c r="A125" s="40" t="s">
        <v>926</v>
      </c>
      <c r="B125" s="584"/>
      <c r="C125" s="86">
        <v>46.875</v>
      </c>
      <c r="D125" s="100"/>
      <c r="E125" s="100"/>
      <c r="F125" s="117"/>
      <c r="G125" s="130"/>
      <c r="H125" s="130"/>
      <c r="I125" s="100"/>
      <c r="J125" s="147"/>
      <c r="K125" s="130"/>
      <c r="L125" s="117"/>
      <c r="M125" s="162"/>
      <c r="N125" s="34"/>
      <c r="O125" s="34"/>
    </row>
    <row r="126" spans="1:15" s="172" customFormat="1" ht="14.1" customHeight="1" x14ac:dyDescent="0.15">
      <c r="A126" s="40" t="s">
        <v>927</v>
      </c>
      <c r="B126" s="584"/>
      <c r="C126" s="86">
        <f>35*1.5</f>
        <v>52.5</v>
      </c>
      <c r="D126" s="100"/>
      <c r="E126" s="100"/>
      <c r="F126" s="117"/>
      <c r="G126" s="130"/>
      <c r="H126" s="130"/>
      <c r="I126" s="100"/>
      <c r="J126" s="147"/>
      <c r="K126" s="130"/>
      <c r="L126" s="117"/>
      <c r="M126" s="162"/>
      <c r="N126" s="34"/>
      <c r="O126" s="34"/>
    </row>
    <row r="127" spans="1:15" s="172" customFormat="1" ht="14.1" customHeight="1" x14ac:dyDescent="0.15">
      <c r="A127" s="40" t="s">
        <v>928</v>
      </c>
      <c r="B127" s="584"/>
      <c r="C127" s="86">
        <v>56.25</v>
      </c>
      <c r="D127" s="100"/>
      <c r="E127" s="100"/>
      <c r="F127" s="117"/>
      <c r="G127" s="130"/>
      <c r="H127" s="130"/>
      <c r="I127" s="100"/>
      <c r="J127" s="147"/>
      <c r="K127" s="130"/>
      <c r="L127" s="117"/>
      <c r="M127" s="162"/>
      <c r="N127" s="34"/>
      <c r="O127" s="34"/>
    </row>
    <row r="128" spans="1:15" s="172" customFormat="1" ht="14.1" customHeight="1" x14ac:dyDescent="0.15">
      <c r="A128" s="41" t="s">
        <v>929</v>
      </c>
      <c r="B128" s="584"/>
      <c r="C128" s="84">
        <v>60</v>
      </c>
      <c r="D128" s="100"/>
      <c r="E128" s="100"/>
      <c r="F128" s="117"/>
      <c r="G128" s="130"/>
      <c r="H128" s="130"/>
      <c r="I128" s="100"/>
      <c r="J128" s="147"/>
      <c r="K128" s="130"/>
      <c r="L128" s="117"/>
      <c r="M128" s="162"/>
      <c r="N128" s="34"/>
      <c r="O128" s="34"/>
    </row>
    <row r="129" spans="1:15" s="172" customFormat="1" ht="14.1" customHeight="1" x14ac:dyDescent="0.15">
      <c r="A129" s="41" t="s">
        <v>930</v>
      </c>
      <c r="B129" s="584"/>
      <c r="C129" s="84">
        <v>65.625</v>
      </c>
      <c r="D129" s="100"/>
      <c r="E129" s="100"/>
      <c r="F129" s="117"/>
      <c r="G129" s="130"/>
      <c r="H129" s="130"/>
      <c r="I129" s="100"/>
      <c r="J129" s="147"/>
      <c r="K129" s="130"/>
      <c r="L129" s="117"/>
      <c r="M129" s="162"/>
      <c r="N129" s="34"/>
      <c r="O129" s="34"/>
    </row>
    <row r="130" spans="1:15" s="172" customFormat="1" ht="14.1" customHeight="1" x14ac:dyDescent="0.15">
      <c r="A130" s="40" t="s">
        <v>931</v>
      </c>
      <c r="B130" s="584"/>
      <c r="C130" s="86">
        <f>45*1.5</f>
        <v>67.5</v>
      </c>
      <c r="D130" s="100"/>
      <c r="E130" s="100"/>
      <c r="F130" s="117"/>
      <c r="G130" s="130"/>
      <c r="H130" s="130"/>
      <c r="I130" s="100"/>
      <c r="J130" s="147"/>
      <c r="K130" s="130"/>
      <c r="L130" s="117"/>
      <c r="M130" s="162"/>
      <c r="N130" s="34"/>
      <c r="O130" s="34"/>
    </row>
    <row r="131" spans="1:15" s="172" customFormat="1" ht="14.1" customHeight="1" x14ac:dyDescent="0.15">
      <c r="A131" s="40" t="s">
        <v>932</v>
      </c>
      <c r="B131" s="584"/>
      <c r="C131" s="86">
        <v>75</v>
      </c>
      <c r="D131" s="100"/>
      <c r="E131" s="100"/>
      <c r="F131" s="117"/>
      <c r="G131" s="130"/>
      <c r="H131" s="130"/>
      <c r="I131" s="100"/>
      <c r="J131" s="147"/>
      <c r="K131" s="130"/>
      <c r="L131" s="117"/>
      <c r="M131" s="162"/>
      <c r="N131" s="34"/>
      <c r="O131" s="34"/>
    </row>
    <row r="132" spans="1:15" s="172" customFormat="1" ht="14.1" customHeight="1" x14ac:dyDescent="0.15">
      <c r="A132" s="40" t="s">
        <v>933</v>
      </c>
      <c r="B132" s="584"/>
      <c r="C132" s="86">
        <v>84.375</v>
      </c>
      <c r="D132" s="100"/>
      <c r="E132" s="100"/>
      <c r="F132" s="117"/>
      <c r="G132" s="130"/>
      <c r="H132" s="130"/>
      <c r="I132" s="100"/>
      <c r="J132" s="147"/>
      <c r="K132" s="130"/>
      <c r="L132" s="117"/>
      <c r="M132" s="162"/>
      <c r="N132" s="34"/>
      <c r="O132" s="34"/>
    </row>
    <row r="133" spans="1:15" s="172" customFormat="1" ht="14.1" customHeight="1" x14ac:dyDescent="0.15">
      <c r="A133" s="40" t="s">
        <v>934</v>
      </c>
      <c r="B133" s="584"/>
      <c r="C133" s="86">
        <v>90</v>
      </c>
      <c r="D133" s="100"/>
      <c r="E133" s="100"/>
      <c r="F133" s="117"/>
      <c r="G133" s="130"/>
      <c r="H133" s="130"/>
      <c r="I133" s="100"/>
      <c r="J133" s="147"/>
      <c r="K133" s="130"/>
      <c r="L133" s="117"/>
      <c r="M133" s="162"/>
      <c r="N133" s="34"/>
      <c r="O133" s="34"/>
    </row>
    <row r="134" spans="1:15" s="172" customFormat="1" ht="14.1" customHeight="1" x14ac:dyDescent="0.15">
      <c r="A134" s="40" t="s">
        <v>935</v>
      </c>
      <c r="B134" s="584"/>
      <c r="C134" s="86">
        <v>93.75</v>
      </c>
      <c r="D134" s="100"/>
      <c r="E134" s="100"/>
      <c r="F134" s="117"/>
      <c r="G134" s="130"/>
      <c r="H134" s="130"/>
      <c r="I134" s="100"/>
      <c r="J134" s="147"/>
      <c r="K134" s="130"/>
      <c r="L134" s="117"/>
      <c r="M134" s="162"/>
      <c r="N134" s="34"/>
      <c r="O134" s="34"/>
    </row>
    <row r="135" spans="1:15" s="172" customFormat="1" ht="14.1" customHeight="1" x14ac:dyDescent="0.15">
      <c r="A135" s="41" t="s">
        <v>936</v>
      </c>
      <c r="B135" s="584"/>
      <c r="C135" s="84">
        <v>105</v>
      </c>
      <c r="D135" s="100"/>
      <c r="E135" s="100"/>
      <c r="F135" s="117"/>
      <c r="G135" s="130"/>
      <c r="H135" s="130"/>
      <c r="I135" s="100"/>
      <c r="J135" s="147"/>
      <c r="K135" s="130"/>
      <c r="L135" s="117"/>
      <c r="M135" s="162"/>
      <c r="N135" s="34"/>
      <c r="O135" s="34"/>
    </row>
    <row r="136" spans="1:15" s="172" customFormat="1" ht="14.1" customHeight="1" x14ac:dyDescent="0.15">
      <c r="A136" s="42" t="s">
        <v>937</v>
      </c>
      <c r="B136" s="584"/>
      <c r="C136" s="91">
        <f>75*1.5</f>
        <v>112.5</v>
      </c>
      <c r="D136" s="100"/>
      <c r="E136" s="100"/>
      <c r="F136" s="117"/>
      <c r="G136" s="130"/>
      <c r="H136" s="130"/>
      <c r="I136" s="100"/>
      <c r="J136" s="147"/>
      <c r="K136" s="130"/>
      <c r="L136" s="117"/>
      <c r="M136" s="162"/>
      <c r="N136" s="34"/>
      <c r="O136" s="34"/>
    </row>
    <row r="137" spans="1:15" s="172" customFormat="1" ht="14.1" customHeight="1" x14ac:dyDescent="0.15">
      <c r="A137" s="42" t="s">
        <v>938</v>
      </c>
      <c r="B137" s="584"/>
      <c r="C137" s="91">
        <v>140.625</v>
      </c>
      <c r="D137" s="100"/>
      <c r="E137" s="100"/>
      <c r="F137" s="117"/>
      <c r="G137" s="130"/>
      <c r="H137" s="130"/>
      <c r="I137" s="100"/>
      <c r="J137" s="147"/>
      <c r="K137" s="130"/>
      <c r="L137" s="117"/>
      <c r="M137" s="162"/>
      <c r="N137" s="34"/>
      <c r="O137" s="34"/>
    </row>
    <row r="138" spans="1:15" s="172" customFormat="1" ht="14.1" customHeight="1" x14ac:dyDescent="0.15">
      <c r="A138" s="47" t="s">
        <v>939</v>
      </c>
      <c r="B138" s="588"/>
      <c r="C138" s="87">
        <v>150</v>
      </c>
      <c r="D138" s="101"/>
      <c r="E138" s="101"/>
      <c r="F138" s="118"/>
      <c r="G138" s="131"/>
      <c r="H138" s="131"/>
      <c r="I138" s="101"/>
      <c r="J138" s="148"/>
      <c r="K138" s="131"/>
      <c r="L138" s="118"/>
      <c r="M138" s="163"/>
      <c r="N138" s="34"/>
      <c r="O138" s="34"/>
    </row>
    <row r="139" spans="1:15" ht="14.1" customHeight="1" x14ac:dyDescent="0.15">
      <c r="A139" s="61" t="s">
        <v>788</v>
      </c>
      <c r="B139" s="74" t="s">
        <v>988</v>
      </c>
      <c r="C139" s="82">
        <v>100</v>
      </c>
      <c r="D139" s="98"/>
      <c r="E139" s="98"/>
      <c r="F139" s="123"/>
      <c r="G139" s="128"/>
      <c r="H139" s="128"/>
      <c r="I139" s="98"/>
      <c r="J139" s="145"/>
      <c r="K139" s="128"/>
      <c r="L139" s="123"/>
      <c r="M139" s="160"/>
    </row>
    <row r="140" spans="1:15" ht="14.1" customHeight="1" x14ac:dyDescent="0.15">
      <c r="A140" s="62" t="s">
        <v>940</v>
      </c>
      <c r="B140" s="725" t="s">
        <v>989</v>
      </c>
      <c r="C140" s="92" t="s">
        <v>998</v>
      </c>
      <c r="D140" s="99"/>
      <c r="E140" s="99"/>
      <c r="F140" s="119"/>
      <c r="G140" s="129"/>
      <c r="H140" s="129"/>
      <c r="I140" s="99"/>
      <c r="J140" s="146"/>
      <c r="K140" s="129"/>
      <c r="L140" s="119"/>
      <c r="M140" s="161"/>
    </row>
    <row r="141" spans="1:15" ht="14.1" customHeight="1" x14ac:dyDescent="0.15">
      <c r="A141" s="41" t="s">
        <v>941</v>
      </c>
      <c r="B141" s="726"/>
      <c r="C141" s="93" t="s">
        <v>999</v>
      </c>
      <c r="D141" s="100"/>
      <c r="E141" s="100"/>
      <c r="F141" s="115"/>
      <c r="G141" s="130"/>
      <c r="H141" s="130"/>
      <c r="I141" s="100"/>
      <c r="J141" s="147"/>
      <c r="K141" s="130"/>
      <c r="L141" s="117"/>
      <c r="M141" s="162"/>
    </row>
    <row r="142" spans="1:15" ht="14.1" customHeight="1" x14ac:dyDescent="0.15">
      <c r="A142" s="41" t="s">
        <v>942</v>
      </c>
      <c r="B142" s="726"/>
      <c r="C142" s="93" t="s">
        <v>1000</v>
      </c>
      <c r="D142" s="100"/>
      <c r="E142" s="100"/>
      <c r="F142" s="115"/>
      <c r="G142" s="130"/>
      <c r="H142" s="130"/>
      <c r="I142" s="100"/>
      <c r="J142" s="147"/>
      <c r="K142" s="130"/>
      <c r="L142" s="117"/>
      <c r="M142" s="162"/>
    </row>
    <row r="143" spans="1:15" ht="14.1" customHeight="1" x14ac:dyDescent="0.15">
      <c r="A143" s="41" t="s">
        <v>943</v>
      </c>
      <c r="B143" s="726"/>
      <c r="C143" s="93" t="s">
        <v>1001</v>
      </c>
      <c r="D143" s="100"/>
      <c r="E143" s="100"/>
      <c r="F143" s="115"/>
      <c r="G143" s="130"/>
      <c r="H143" s="130"/>
      <c r="I143" s="100"/>
      <c r="J143" s="147"/>
      <c r="K143" s="130"/>
      <c r="L143" s="117"/>
      <c r="M143" s="162"/>
    </row>
    <row r="144" spans="1:15" ht="14.1" customHeight="1" x14ac:dyDescent="0.15">
      <c r="A144" s="42" t="s">
        <v>944</v>
      </c>
      <c r="B144" s="728"/>
      <c r="C144" s="94">
        <v>1250</v>
      </c>
      <c r="D144" s="101"/>
      <c r="E144" s="101"/>
      <c r="F144" s="116"/>
      <c r="G144" s="131"/>
      <c r="H144" s="131"/>
      <c r="I144" s="101"/>
      <c r="J144" s="148"/>
      <c r="K144" s="131"/>
      <c r="L144" s="118"/>
      <c r="M144" s="163"/>
    </row>
    <row r="145" spans="1:13" ht="14.1" customHeight="1" x14ac:dyDescent="0.15">
      <c r="A145" s="62" t="s">
        <v>945</v>
      </c>
      <c r="B145" s="725" t="s">
        <v>990</v>
      </c>
      <c r="C145" s="92" t="s">
        <v>1002</v>
      </c>
      <c r="D145" s="99"/>
      <c r="E145" s="99"/>
      <c r="F145" s="114"/>
      <c r="G145" s="129"/>
      <c r="H145" s="129"/>
      <c r="I145" s="99"/>
      <c r="J145" s="146"/>
      <c r="K145" s="129"/>
      <c r="L145" s="119"/>
      <c r="M145" s="161"/>
    </row>
    <row r="146" spans="1:13" ht="14.1" customHeight="1" x14ac:dyDescent="0.15">
      <c r="A146" s="41" t="s">
        <v>946</v>
      </c>
      <c r="B146" s="726"/>
      <c r="C146" s="93" t="s">
        <v>1003</v>
      </c>
      <c r="D146" s="100"/>
      <c r="E146" s="100"/>
      <c r="F146" s="115"/>
      <c r="G146" s="130"/>
      <c r="H146" s="130"/>
      <c r="I146" s="100"/>
      <c r="J146" s="147"/>
      <c r="K146" s="130"/>
      <c r="L146" s="117"/>
      <c r="M146" s="162"/>
    </row>
    <row r="147" spans="1:13" ht="14.1" customHeight="1" x14ac:dyDescent="0.15">
      <c r="A147" s="41" t="s">
        <v>947</v>
      </c>
      <c r="B147" s="726"/>
      <c r="C147" s="93" t="s">
        <v>1004</v>
      </c>
      <c r="D147" s="100"/>
      <c r="E147" s="100"/>
      <c r="F147" s="115"/>
      <c r="G147" s="130"/>
      <c r="H147" s="130"/>
      <c r="I147" s="100"/>
      <c r="J147" s="147"/>
      <c r="K147" s="130"/>
      <c r="L147" s="117"/>
      <c r="M147" s="162"/>
    </row>
    <row r="148" spans="1:13" ht="14.1" customHeight="1" x14ac:dyDescent="0.15">
      <c r="A148" s="41" t="s">
        <v>948</v>
      </c>
      <c r="B148" s="726"/>
      <c r="C148" s="93" t="s">
        <v>1005</v>
      </c>
      <c r="D148" s="100"/>
      <c r="E148" s="100"/>
      <c r="F148" s="115"/>
      <c r="G148" s="130"/>
      <c r="H148" s="130"/>
      <c r="I148" s="100"/>
      <c r="J148" s="147"/>
      <c r="K148" s="130"/>
      <c r="L148" s="115"/>
      <c r="M148" s="167"/>
    </row>
    <row r="149" spans="1:13" ht="14.1" customHeight="1" x14ac:dyDescent="0.15">
      <c r="A149" s="42" t="s">
        <v>949</v>
      </c>
      <c r="B149" s="728"/>
      <c r="C149" s="94">
        <v>1250</v>
      </c>
      <c r="D149" s="101"/>
      <c r="E149" s="101"/>
      <c r="F149" s="116"/>
      <c r="G149" s="131"/>
      <c r="H149" s="131"/>
      <c r="I149" s="101"/>
      <c r="J149" s="148"/>
      <c r="K149" s="131"/>
      <c r="L149" s="116"/>
      <c r="M149" s="168"/>
    </row>
    <row r="150" spans="1:13" ht="14.1" customHeight="1" x14ac:dyDescent="0.15">
      <c r="A150" s="43" t="s">
        <v>950</v>
      </c>
      <c r="B150" s="725" t="s">
        <v>991</v>
      </c>
      <c r="C150" s="92" t="s">
        <v>1006</v>
      </c>
      <c r="D150" s="99"/>
      <c r="E150" s="99"/>
      <c r="F150" s="114"/>
      <c r="G150" s="129"/>
      <c r="H150" s="129"/>
      <c r="I150" s="99"/>
      <c r="J150" s="146"/>
      <c r="K150" s="129"/>
      <c r="L150" s="114"/>
      <c r="M150" s="169"/>
    </row>
    <row r="151" spans="1:13" ht="14.1" customHeight="1" x14ac:dyDescent="0.15">
      <c r="A151" s="41" t="s">
        <v>951</v>
      </c>
      <c r="B151" s="726"/>
      <c r="C151" s="93" t="s">
        <v>1007</v>
      </c>
      <c r="D151" s="100"/>
      <c r="E151" s="100"/>
      <c r="F151" s="115"/>
      <c r="G151" s="130"/>
      <c r="H151" s="130"/>
      <c r="I151" s="100"/>
      <c r="J151" s="147"/>
      <c r="K151" s="130"/>
      <c r="L151" s="115"/>
      <c r="M151" s="167"/>
    </row>
    <row r="152" spans="1:13" ht="14.1" customHeight="1" x14ac:dyDescent="0.15">
      <c r="A152" s="41" t="s">
        <v>952</v>
      </c>
      <c r="B152" s="726"/>
      <c r="C152" s="93" t="s">
        <v>1008</v>
      </c>
      <c r="D152" s="100"/>
      <c r="E152" s="100"/>
      <c r="F152" s="115"/>
      <c r="G152" s="130"/>
      <c r="H152" s="130"/>
      <c r="I152" s="100"/>
      <c r="J152" s="147"/>
      <c r="K152" s="130"/>
      <c r="L152" s="115"/>
      <c r="M152" s="167"/>
    </row>
    <row r="153" spans="1:13" ht="14.1" customHeight="1" x14ac:dyDescent="0.15">
      <c r="A153" s="41" t="s">
        <v>953</v>
      </c>
      <c r="B153" s="727"/>
      <c r="C153" s="93" t="s">
        <v>1005</v>
      </c>
      <c r="D153" s="100"/>
      <c r="E153" s="100"/>
      <c r="F153" s="115"/>
      <c r="G153" s="130"/>
      <c r="H153" s="130"/>
      <c r="I153" s="100"/>
      <c r="J153" s="147"/>
      <c r="K153" s="130"/>
      <c r="L153" s="115"/>
      <c r="M153" s="167"/>
    </row>
    <row r="154" spans="1:13" ht="14.1" customHeight="1" x14ac:dyDescent="0.15">
      <c r="A154" s="42" t="s">
        <v>954</v>
      </c>
      <c r="B154" s="728"/>
      <c r="C154" s="94">
        <v>1250</v>
      </c>
      <c r="D154" s="101"/>
      <c r="E154" s="101"/>
      <c r="F154" s="116"/>
      <c r="G154" s="131"/>
      <c r="H154" s="131"/>
      <c r="I154" s="101"/>
      <c r="J154" s="148"/>
      <c r="K154" s="131"/>
      <c r="L154" s="116"/>
      <c r="M154" s="168"/>
    </row>
    <row r="155" spans="1:13" ht="13.5" customHeight="1" x14ac:dyDescent="0.15">
      <c r="A155" s="43" t="s">
        <v>955</v>
      </c>
      <c r="B155" s="725" t="s">
        <v>992</v>
      </c>
      <c r="C155" s="83">
        <v>0</v>
      </c>
      <c r="D155" s="99"/>
      <c r="E155" s="99"/>
      <c r="F155" s="114"/>
      <c r="G155" s="129"/>
      <c r="H155" s="99"/>
      <c r="I155" s="99"/>
      <c r="J155" s="146"/>
      <c r="K155" s="133"/>
      <c r="L155" s="114"/>
      <c r="M155" s="169"/>
    </row>
    <row r="156" spans="1:13" ht="14.1" customHeight="1" x14ac:dyDescent="0.15">
      <c r="A156" s="41" t="s">
        <v>956</v>
      </c>
      <c r="B156" s="726"/>
      <c r="C156" s="84">
        <v>2</v>
      </c>
      <c r="D156" s="100"/>
      <c r="E156" s="100"/>
      <c r="F156" s="115"/>
      <c r="G156" s="130"/>
      <c r="H156" s="100"/>
      <c r="I156" s="100"/>
      <c r="J156" s="147"/>
      <c r="K156" s="155">
        <v>6312750000</v>
      </c>
      <c r="L156" s="115"/>
      <c r="M156" s="167"/>
    </row>
    <row r="157" spans="1:13" ht="14.1" customHeight="1" x14ac:dyDescent="0.15">
      <c r="A157" s="41" t="s">
        <v>957</v>
      </c>
      <c r="B157" s="726"/>
      <c r="C157" s="84">
        <v>4</v>
      </c>
      <c r="D157" s="100"/>
      <c r="E157" s="100"/>
      <c r="F157" s="115"/>
      <c r="G157" s="130"/>
      <c r="H157" s="141"/>
      <c r="I157" s="100"/>
      <c r="J157" s="147"/>
      <c r="K157" s="155"/>
      <c r="L157" s="115"/>
      <c r="M157" s="167"/>
    </row>
    <row r="158" spans="1:13" ht="14.1" customHeight="1" thickBot="1" x14ac:dyDescent="0.2">
      <c r="A158" s="63" t="s">
        <v>958</v>
      </c>
      <c r="B158" s="729"/>
      <c r="C158" s="95">
        <v>20</v>
      </c>
      <c r="D158" s="102"/>
      <c r="E158" s="102"/>
      <c r="F158" s="124"/>
      <c r="G158" s="138"/>
      <c r="H158" s="138"/>
      <c r="I158" s="102"/>
      <c r="J158" s="152"/>
      <c r="K158" s="138"/>
      <c r="L158" s="124"/>
      <c r="M158" s="170"/>
    </row>
    <row r="159" spans="1:13" ht="14.1" customHeight="1" thickBot="1" x14ac:dyDescent="0.2">
      <c r="A159" s="64"/>
      <c r="B159" s="730" t="s">
        <v>993</v>
      </c>
      <c r="C159" s="731"/>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x14ac:dyDescent="0.2">
      <c r="A160" s="64"/>
      <c r="B160" s="730" t="s">
        <v>994</v>
      </c>
      <c r="C160" s="731"/>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6312750000</v>
      </c>
      <c r="L160" s="125"/>
      <c r="M160" s="171"/>
    </row>
    <row r="161" spans="1:13" ht="14.1" customHeight="1" thickBot="1" x14ac:dyDescent="0.2">
      <c r="A161" s="65"/>
      <c r="B161" s="730" t="s">
        <v>995</v>
      </c>
      <c r="C161" s="731"/>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6312750000</v>
      </c>
      <c r="L161" s="125"/>
      <c r="M161" s="171"/>
    </row>
    <row r="162" spans="1:13" x14ac:dyDescent="0.15">
      <c r="A162" s="66"/>
      <c r="B162" s="66"/>
      <c r="C162" s="66"/>
      <c r="D162" s="66"/>
      <c r="E162" s="66"/>
      <c r="F162" s="66"/>
      <c r="G162" s="66"/>
      <c r="H162" s="66"/>
      <c r="I162" s="66"/>
      <c r="J162" s="66"/>
      <c r="K162" s="66"/>
      <c r="L162" s="66"/>
      <c r="M162" s="66"/>
    </row>
    <row r="163" spans="1:13" ht="409.5" customHeight="1" x14ac:dyDescent="0.15">
      <c r="A163" s="736" t="s">
        <v>959</v>
      </c>
      <c r="B163" s="736"/>
      <c r="C163" s="736"/>
      <c r="D163" s="736"/>
      <c r="E163" s="736"/>
      <c r="F163" s="736"/>
      <c r="G163" s="736"/>
      <c r="H163" s="736"/>
      <c r="I163" s="736"/>
      <c r="J163" s="736"/>
      <c r="K163" s="736"/>
      <c r="L163" s="736"/>
      <c r="M163" s="736"/>
    </row>
    <row r="164" spans="1:13" ht="409.5" customHeight="1" x14ac:dyDescent="0.15">
      <c r="A164" s="736"/>
      <c r="B164" s="736"/>
      <c r="C164" s="736"/>
      <c r="D164" s="736"/>
      <c r="E164" s="736"/>
      <c r="F164" s="736"/>
      <c r="G164" s="736"/>
      <c r="H164" s="736"/>
      <c r="I164" s="736"/>
      <c r="J164" s="736"/>
      <c r="K164" s="736"/>
      <c r="L164" s="736"/>
      <c r="M164" s="736"/>
    </row>
    <row r="165" spans="1:13" x14ac:dyDescent="0.15">
      <c r="E165" s="110"/>
      <c r="G165" s="110"/>
      <c r="H165" s="110"/>
      <c r="I165" s="110"/>
      <c r="J165" s="110"/>
      <c r="K165" s="110"/>
      <c r="L165" s="110"/>
      <c r="M165" s="11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3"/>
  <sheetViews>
    <sheetView view="pageBreakPreview" zoomScaleNormal="100" zoomScaleSheetLayoutView="100" workbookViewId="0"/>
  </sheetViews>
  <sheetFormatPr defaultRowHeight="11.25" x14ac:dyDescent="0.1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x14ac:dyDescent="0.15">
      <c r="A1" s="25" t="s">
        <v>0</v>
      </c>
      <c r="B1" s="15" t="s">
        <v>4</v>
      </c>
      <c r="D1" s="29"/>
      <c r="AD1" s="32"/>
      <c r="AE1" s="32"/>
    </row>
    <row r="2" spans="1:31 16384:16384" x14ac:dyDescent="0.15">
      <c r="A2" s="25" t="s">
        <v>1</v>
      </c>
      <c r="B2" s="16">
        <v>46265</v>
      </c>
      <c r="D2" s="28" t="s">
        <v>99</v>
      </c>
      <c r="F2" s="28" t="s">
        <v>15</v>
      </c>
      <c r="G2" s="28" t="s">
        <v>19</v>
      </c>
    </row>
    <row r="3" spans="1:31 16384:16384" s="26" customFormat="1" ht="13.5" hidden="1" x14ac:dyDescent="0.15">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x14ac:dyDescent="0.15">
      <c r="A4" s="763" t="s">
        <v>39</v>
      </c>
      <c r="B4" s="763" t="s">
        <v>41</v>
      </c>
      <c r="C4" s="764" t="s">
        <v>43</v>
      </c>
      <c r="D4" s="756" t="s">
        <v>46</v>
      </c>
      <c r="E4" s="756" t="s">
        <v>326</v>
      </c>
      <c r="F4" s="756" t="s">
        <v>48</v>
      </c>
      <c r="G4" s="756" t="s">
        <v>779</v>
      </c>
      <c r="H4" s="758" t="s">
        <v>90</v>
      </c>
      <c r="I4" s="759"/>
      <c r="J4" s="759"/>
      <c r="K4" s="760"/>
      <c r="L4" s="758" t="s">
        <v>92</v>
      </c>
      <c r="M4" s="759"/>
      <c r="N4" s="759"/>
      <c r="O4" s="760"/>
      <c r="P4" s="761" t="s">
        <v>789</v>
      </c>
      <c r="Q4" s="761" t="s">
        <v>790</v>
      </c>
      <c r="R4" s="761" t="s">
        <v>791</v>
      </c>
      <c r="S4" s="761" t="s">
        <v>792</v>
      </c>
      <c r="T4" s="761" t="s">
        <v>793</v>
      </c>
      <c r="U4" s="761" t="s">
        <v>794</v>
      </c>
      <c r="V4" s="754" t="s">
        <v>795</v>
      </c>
      <c r="W4" s="754" t="s">
        <v>61</v>
      </c>
      <c r="X4" s="754" t="s">
        <v>797</v>
      </c>
      <c r="Y4" s="754" t="s">
        <v>798</v>
      </c>
      <c r="Z4" s="754" t="s">
        <v>799</v>
      </c>
      <c r="AA4" s="754" t="s">
        <v>800</v>
      </c>
      <c r="AB4" s="754" t="s">
        <v>801</v>
      </c>
      <c r="AC4" s="754" t="s">
        <v>802</v>
      </c>
      <c r="XFD4"/>
    </row>
    <row r="5" spans="1:31 16384:16384" ht="32.450000000000003" customHeight="1" x14ac:dyDescent="0.15">
      <c r="A5" s="754"/>
      <c r="B5" s="754"/>
      <c r="C5" s="765"/>
      <c r="D5" s="757"/>
      <c r="E5" s="757"/>
      <c r="F5" s="757"/>
      <c r="G5" s="757"/>
      <c r="H5" s="23" t="s">
        <v>51</v>
      </c>
      <c r="I5" s="18" t="s">
        <v>785</v>
      </c>
      <c r="J5" s="18" t="s">
        <v>786</v>
      </c>
      <c r="K5" s="23" t="s">
        <v>91</v>
      </c>
      <c r="L5" s="23" t="s">
        <v>51</v>
      </c>
      <c r="M5" s="18" t="s">
        <v>785</v>
      </c>
      <c r="N5" s="18" t="s">
        <v>786</v>
      </c>
      <c r="O5" s="23" t="s">
        <v>91</v>
      </c>
      <c r="P5" s="762"/>
      <c r="Q5" s="762"/>
      <c r="R5" s="762"/>
      <c r="S5" s="762"/>
      <c r="T5" s="762"/>
      <c r="U5" s="762"/>
      <c r="V5" s="755"/>
      <c r="W5" s="755"/>
      <c r="X5" s="755"/>
      <c r="Y5" s="755"/>
      <c r="Z5" s="755"/>
      <c r="AA5" s="755"/>
      <c r="AB5" s="755"/>
      <c r="AC5" s="755"/>
      <c r="XFD5"/>
    </row>
    <row r="6" spans="1:31 16384:16384" x14ac:dyDescent="0.15">
      <c r="A6" s="27" t="s">
        <v>97</v>
      </c>
      <c r="B6" s="27" t="s">
        <v>42</v>
      </c>
      <c r="C6" s="27" t="s">
        <v>44</v>
      </c>
      <c r="D6" s="27" t="s">
        <v>100</v>
      </c>
      <c r="E6" s="27" t="s">
        <v>327</v>
      </c>
      <c r="F6" s="27" t="s">
        <v>553</v>
      </c>
      <c r="G6" s="27" t="s">
        <v>552</v>
      </c>
      <c r="H6" s="27" t="s">
        <v>783</v>
      </c>
      <c r="I6" s="30">
        <v>141580500</v>
      </c>
      <c r="J6" s="27" t="s">
        <v>93</v>
      </c>
      <c r="K6" s="30">
        <v>226528800</v>
      </c>
      <c r="L6" s="27" t="s">
        <v>783</v>
      </c>
      <c r="M6" s="30">
        <v>141580500</v>
      </c>
      <c r="N6" s="27" t="s">
        <v>93</v>
      </c>
      <c r="O6" s="30">
        <v>226528800</v>
      </c>
      <c r="P6" s="30">
        <v>141580500</v>
      </c>
      <c r="Q6" s="30">
        <v>0</v>
      </c>
      <c r="R6" s="30">
        <v>0</v>
      </c>
      <c r="S6" s="31">
        <v>0</v>
      </c>
      <c r="T6" s="27" t="s">
        <v>17</v>
      </c>
      <c r="U6" s="27" t="s">
        <v>552</v>
      </c>
      <c r="V6" s="27" t="s">
        <v>796</v>
      </c>
      <c r="W6" s="31" t="s">
        <v>552</v>
      </c>
      <c r="X6" s="31">
        <v>1</v>
      </c>
      <c r="Y6" s="27" t="s">
        <v>552</v>
      </c>
      <c r="Z6" s="27" t="s">
        <v>552</v>
      </c>
      <c r="AA6" s="31" t="s">
        <v>552</v>
      </c>
      <c r="AB6" s="31" t="s">
        <v>552</v>
      </c>
      <c r="AC6" s="27" t="s">
        <v>552</v>
      </c>
    </row>
    <row r="7" spans="1:31 16384:16384" x14ac:dyDescent="0.15">
      <c r="A7" s="27" t="s">
        <v>97</v>
      </c>
      <c r="B7" s="27" t="s">
        <v>42</v>
      </c>
      <c r="C7" s="27" t="s">
        <v>44</v>
      </c>
      <c r="D7" s="27" t="s">
        <v>101</v>
      </c>
      <c r="E7" s="27" t="s">
        <v>328</v>
      </c>
      <c r="F7" s="27" t="s">
        <v>554</v>
      </c>
      <c r="G7" s="27" t="s">
        <v>552</v>
      </c>
      <c r="H7" s="27" t="s">
        <v>783</v>
      </c>
      <c r="I7" s="30">
        <v>178625200</v>
      </c>
      <c r="J7" s="27" t="s">
        <v>93</v>
      </c>
      <c r="K7" s="30">
        <v>285800320</v>
      </c>
      <c r="L7" s="27" t="s">
        <v>783</v>
      </c>
      <c r="M7" s="30">
        <v>178625200</v>
      </c>
      <c r="N7" s="27" t="s">
        <v>93</v>
      </c>
      <c r="O7" s="30">
        <v>285800320</v>
      </c>
      <c r="P7" s="30">
        <v>175690800</v>
      </c>
      <c r="Q7" s="30">
        <v>2934400</v>
      </c>
      <c r="R7" s="30">
        <v>0</v>
      </c>
      <c r="S7" s="31">
        <v>0</v>
      </c>
      <c r="T7" s="27" t="s">
        <v>17</v>
      </c>
      <c r="U7" s="27" t="s">
        <v>552</v>
      </c>
      <c r="V7" s="27" t="s">
        <v>796</v>
      </c>
      <c r="W7" s="31" t="s">
        <v>552</v>
      </c>
      <c r="X7" s="31">
        <v>1</v>
      </c>
      <c r="Y7" s="27" t="s">
        <v>552</v>
      </c>
      <c r="Z7" s="27" t="s">
        <v>552</v>
      </c>
      <c r="AA7" s="31" t="s">
        <v>552</v>
      </c>
      <c r="AB7" s="31" t="s">
        <v>552</v>
      </c>
      <c r="AC7" s="27" t="s">
        <v>552</v>
      </c>
    </row>
    <row r="8" spans="1:31 16384:16384" x14ac:dyDescent="0.15">
      <c r="A8" s="27" t="s">
        <v>97</v>
      </c>
      <c r="B8" s="27" t="s">
        <v>42</v>
      </c>
      <c r="C8" s="27" t="s">
        <v>44</v>
      </c>
      <c r="D8" s="27" t="s">
        <v>102</v>
      </c>
      <c r="E8" s="27" t="s">
        <v>329</v>
      </c>
      <c r="F8" s="27" t="s">
        <v>555</v>
      </c>
      <c r="G8" s="27" t="s">
        <v>552</v>
      </c>
      <c r="H8" s="27" t="s">
        <v>783</v>
      </c>
      <c r="I8" s="30">
        <v>606393000</v>
      </c>
      <c r="J8" s="27" t="s">
        <v>93</v>
      </c>
      <c r="K8" s="30">
        <v>970228800</v>
      </c>
      <c r="L8" s="27" t="s">
        <v>783</v>
      </c>
      <c r="M8" s="30">
        <v>606393000</v>
      </c>
      <c r="N8" s="27" t="s">
        <v>93</v>
      </c>
      <c r="O8" s="30">
        <v>970228800</v>
      </c>
      <c r="P8" s="30">
        <v>606393000</v>
      </c>
      <c r="Q8" s="30">
        <v>0</v>
      </c>
      <c r="R8" s="30">
        <v>0</v>
      </c>
      <c r="S8" s="31">
        <v>0</v>
      </c>
      <c r="T8" s="27" t="s">
        <v>17</v>
      </c>
      <c r="U8" s="27" t="s">
        <v>552</v>
      </c>
      <c r="V8" s="27" t="s">
        <v>796</v>
      </c>
      <c r="W8" s="31" t="s">
        <v>552</v>
      </c>
      <c r="X8" s="31">
        <v>1</v>
      </c>
      <c r="Y8" s="27" t="s">
        <v>552</v>
      </c>
      <c r="Z8" s="27" t="s">
        <v>552</v>
      </c>
      <c r="AA8" s="31" t="s">
        <v>552</v>
      </c>
      <c r="AB8" s="31" t="s">
        <v>552</v>
      </c>
      <c r="AC8" s="27" t="s">
        <v>552</v>
      </c>
    </row>
    <row r="9" spans="1:31 16384:16384" x14ac:dyDescent="0.15">
      <c r="A9" s="27" t="s">
        <v>97</v>
      </c>
      <c r="B9" s="27" t="s">
        <v>42</v>
      </c>
      <c r="C9" s="27" t="s">
        <v>44</v>
      </c>
      <c r="D9" s="27" t="s">
        <v>103</v>
      </c>
      <c r="E9" s="27" t="s">
        <v>330</v>
      </c>
      <c r="F9" s="27" t="s">
        <v>556</v>
      </c>
      <c r="G9" s="27" t="s">
        <v>552</v>
      </c>
      <c r="H9" s="27" t="s">
        <v>783</v>
      </c>
      <c r="I9" s="30">
        <v>279054000</v>
      </c>
      <c r="J9" s="27" t="s">
        <v>93</v>
      </c>
      <c r="K9" s="30">
        <v>446486400</v>
      </c>
      <c r="L9" s="27" t="s">
        <v>783</v>
      </c>
      <c r="M9" s="30">
        <v>279054000</v>
      </c>
      <c r="N9" s="27" t="s">
        <v>93</v>
      </c>
      <c r="O9" s="30">
        <v>446486400</v>
      </c>
      <c r="P9" s="30">
        <v>279054000</v>
      </c>
      <c r="Q9" s="30">
        <v>0</v>
      </c>
      <c r="R9" s="30">
        <v>0</v>
      </c>
      <c r="S9" s="31">
        <v>0</v>
      </c>
      <c r="T9" s="27" t="s">
        <v>17</v>
      </c>
      <c r="U9" s="27" t="s">
        <v>552</v>
      </c>
      <c r="V9" s="27" t="s">
        <v>796</v>
      </c>
      <c r="W9" s="31" t="s">
        <v>552</v>
      </c>
      <c r="X9" s="31">
        <v>1</v>
      </c>
      <c r="Y9" s="27" t="s">
        <v>552</v>
      </c>
      <c r="Z9" s="27" t="s">
        <v>552</v>
      </c>
      <c r="AA9" s="31" t="s">
        <v>552</v>
      </c>
      <c r="AB9" s="31" t="s">
        <v>552</v>
      </c>
      <c r="AC9" s="27" t="s">
        <v>552</v>
      </c>
    </row>
    <row r="10" spans="1:31 16384:16384" x14ac:dyDescent="0.15">
      <c r="A10" s="27" t="s">
        <v>97</v>
      </c>
      <c r="B10" s="27" t="s">
        <v>42</v>
      </c>
      <c r="C10" s="27" t="s">
        <v>44</v>
      </c>
      <c r="D10" s="27" t="s">
        <v>104</v>
      </c>
      <c r="E10" s="27" t="s">
        <v>331</v>
      </c>
      <c r="F10" s="27" t="s">
        <v>557</v>
      </c>
      <c r="G10" s="27" t="s">
        <v>552</v>
      </c>
      <c r="H10" s="27" t="s">
        <v>783</v>
      </c>
      <c r="I10" s="30">
        <v>332167500</v>
      </c>
      <c r="J10" s="27" t="s">
        <v>93</v>
      </c>
      <c r="K10" s="30">
        <v>531468000</v>
      </c>
      <c r="L10" s="27" t="s">
        <v>783</v>
      </c>
      <c r="M10" s="30">
        <v>332167500</v>
      </c>
      <c r="N10" s="27" t="s">
        <v>93</v>
      </c>
      <c r="O10" s="30">
        <v>531468000</v>
      </c>
      <c r="P10" s="30">
        <v>332167500</v>
      </c>
      <c r="Q10" s="30">
        <v>0</v>
      </c>
      <c r="R10" s="30">
        <v>0</v>
      </c>
      <c r="S10" s="31">
        <v>0</v>
      </c>
      <c r="T10" s="27" t="s">
        <v>17</v>
      </c>
      <c r="U10" s="27" t="s">
        <v>552</v>
      </c>
      <c r="V10" s="27" t="s">
        <v>796</v>
      </c>
      <c r="W10" s="31" t="s">
        <v>552</v>
      </c>
      <c r="X10" s="31">
        <v>1</v>
      </c>
      <c r="Y10" s="27" t="s">
        <v>552</v>
      </c>
      <c r="Z10" s="27" t="s">
        <v>552</v>
      </c>
      <c r="AA10" s="31" t="s">
        <v>552</v>
      </c>
      <c r="AB10" s="31" t="s">
        <v>552</v>
      </c>
      <c r="AC10" s="27" t="s">
        <v>552</v>
      </c>
    </row>
    <row r="11" spans="1:31 16384:16384" x14ac:dyDescent="0.15">
      <c r="A11" s="27" t="s">
        <v>97</v>
      </c>
      <c r="B11" s="27" t="s">
        <v>42</v>
      </c>
      <c r="C11" s="27" t="s">
        <v>44</v>
      </c>
      <c r="D11" s="27" t="s">
        <v>105</v>
      </c>
      <c r="E11" s="27" t="s">
        <v>332</v>
      </c>
      <c r="F11" s="27" t="s">
        <v>558</v>
      </c>
      <c r="G11" s="27" t="s">
        <v>552</v>
      </c>
      <c r="H11" s="27" t="s">
        <v>783</v>
      </c>
      <c r="I11" s="30">
        <v>265068000</v>
      </c>
      <c r="J11" s="27" t="s">
        <v>93</v>
      </c>
      <c r="K11" s="30">
        <v>424108800</v>
      </c>
      <c r="L11" s="27" t="s">
        <v>783</v>
      </c>
      <c r="M11" s="30">
        <v>265068000</v>
      </c>
      <c r="N11" s="27" t="s">
        <v>93</v>
      </c>
      <c r="O11" s="30">
        <v>424108800</v>
      </c>
      <c r="P11" s="30">
        <v>265068000</v>
      </c>
      <c r="Q11" s="30">
        <v>0</v>
      </c>
      <c r="R11" s="30">
        <v>0</v>
      </c>
      <c r="S11" s="31">
        <v>0</v>
      </c>
      <c r="T11" s="27" t="s">
        <v>17</v>
      </c>
      <c r="U11" s="27" t="s">
        <v>552</v>
      </c>
      <c r="V11" s="27" t="s">
        <v>796</v>
      </c>
      <c r="W11" s="31" t="s">
        <v>552</v>
      </c>
      <c r="X11" s="31">
        <v>1</v>
      </c>
      <c r="Y11" s="27" t="s">
        <v>552</v>
      </c>
      <c r="Z11" s="27" t="s">
        <v>552</v>
      </c>
      <c r="AA11" s="31" t="s">
        <v>552</v>
      </c>
      <c r="AB11" s="31" t="s">
        <v>552</v>
      </c>
      <c r="AC11" s="27" t="s">
        <v>552</v>
      </c>
    </row>
    <row r="12" spans="1:31 16384:16384" x14ac:dyDescent="0.15">
      <c r="A12" s="27" t="s">
        <v>97</v>
      </c>
      <c r="B12" s="27" t="s">
        <v>42</v>
      </c>
      <c r="C12" s="27" t="s">
        <v>44</v>
      </c>
      <c r="D12" s="27" t="s">
        <v>106</v>
      </c>
      <c r="E12" s="27" t="s">
        <v>333</v>
      </c>
      <c r="F12" s="27" t="s">
        <v>559</v>
      </c>
      <c r="G12" s="27" t="s">
        <v>552</v>
      </c>
      <c r="H12" s="27" t="s">
        <v>783</v>
      </c>
      <c r="I12" s="30">
        <v>64335600</v>
      </c>
      <c r="J12" s="27" t="s">
        <v>93</v>
      </c>
      <c r="K12" s="30">
        <v>102936960</v>
      </c>
      <c r="L12" s="27" t="s">
        <v>783</v>
      </c>
      <c r="M12" s="30">
        <v>64335600</v>
      </c>
      <c r="N12" s="27" t="s">
        <v>93</v>
      </c>
      <c r="O12" s="30">
        <v>102936960</v>
      </c>
      <c r="P12" s="30">
        <v>64335600</v>
      </c>
      <c r="Q12" s="30">
        <v>0</v>
      </c>
      <c r="R12" s="30">
        <v>0</v>
      </c>
      <c r="S12" s="31">
        <v>0</v>
      </c>
      <c r="T12" s="27" t="s">
        <v>17</v>
      </c>
      <c r="U12" s="27" t="s">
        <v>552</v>
      </c>
      <c r="V12" s="27" t="s">
        <v>796</v>
      </c>
      <c r="W12" s="31" t="s">
        <v>552</v>
      </c>
      <c r="X12" s="31">
        <v>1</v>
      </c>
      <c r="Y12" s="27" t="s">
        <v>552</v>
      </c>
      <c r="Z12" s="27" t="s">
        <v>552</v>
      </c>
      <c r="AA12" s="31" t="s">
        <v>552</v>
      </c>
      <c r="AB12" s="31" t="s">
        <v>552</v>
      </c>
      <c r="AC12" s="27" t="s">
        <v>552</v>
      </c>
    </row>
    <row r="13" spans="1:31 16384:16384" x14ac:dyDescent="0.15">
      <c r="A13" s="27" t="s">
        <v>97</v>
      </c>
      <c r="B13" s="27" t="s">
        <v>42</v>
      </c>
      <c r="C13" s="27" t="s">
        <v>44</v>
      </c>
      <c r="D13" s="27" t="s">
        <v>107</v>
      </c>
      <c r="E13" s="27" t="s">
        <v>334</v>
      </c>
      <c r="F13" s="27" t="s">
        <v>560</v>
      </c>
      <c r="G13" s="27" t="s">
        <v>552</v>
      </c>
      <c r="H13" s="27" t="s">
        <v>783</v>
      </c>
      <c r="I13" s="30">
        <v>268509000</v>
      </c>
      <c r="J13" s="27" t="s">
        <v>93</v>
      </c>
      <c r="K13" s="30">
        <v>429614400</v>
      </c>
      <c r="L13" s="27" t="s">
        <v>783</v>
      </c>
      <c r="M13" s="30">
        <v>268509000</v>
      </c>
      <c r="N13" s="27" t="s">
        <v>93</v>
      </c>
      <c r="O13" s="30">
        <v>429614400</v>
      </c>
      <c r="P13" s="30">
        <v>268509000</v>
      </c>
      <c r="Q13" s="30">
        <v>0</v>
      </c>
      <c r="R13" s="30">
        <v>0</v>
      </c>
      <c r="S13" s="31">
        <v>0</v>
      </c>
      <c r="T13" s="27" t="s">
        <v>17</v>
      </c>
      <c r="U13" s="27" t="s">
        <v>552</v>
      </c>
      <c r="V13" s="27" t="s">
        <v>796</v>
      </c>
      <c r="W13" s="31" t="s">
        <v>552</v>
      </c>
      <c r="X13" s="31">
        <v>1</v>
      </c>
      <c r="Y13" s="27" t="s">
        <v>552</v>
      </c>
      <c r="Z13" s="27" t="s">
        <v>552</v>
      </c>
      <c r="AA13" s="31" t="s">
        <v>552</v>
      </c>
      <c r="AB13" s="31" t="s">
        <v>552</v>
      </c>
      <c r="AC13" s="27" t="s">
        <v>552</v>
      </c>
    </row>
    <row r="14" spans="1:31 16384:16384" x14ac:dyDescent="0.15">
      <c r="A14" s="27" t="s">
        <v>97</v>
      </c>
      <c r="B14" s="27" t="s">
        <v>42</v>
      </c>
      <c r="C14" s="27" t="s">
        <v>44</v>
      </c>
      <c r="D14" s="27" t="s">
        <v>108</v>
      </c>
      <c r="E14" s="27" t="s">
        <v>335</v>
      </c>
      <c r="F14" s="27" t="s">
        <v>561</v>
      </c>
      <c r="G14" s="27" t="s">
        <v>552</v>
      </c>
      <c r="H14" s="27" t="s">
        <v>783</v>
      </c>
      <c r="I14" s="30">
        <v>519480000</v>
      </c>
      <c r="J14" s="27" t="s">
        <v>93</v>
      </c>
      <c r="K14" s="30">
        <v>831168000</v>
      </c>
      <c r="L14" s="27" t="s">
        <v>783</v>
      </c>
      <c r="M14" s="30">
        <v>519480000</v>
      </c>
      <c r="N14" s="27" t="s">
        <v>93</v>
      </c>
      <c r="O14" s="30">
        <v>831168000</v>
      </c>
      <c r="P14" s="30">
        <v>519480000</v>
      </c>
      <c r="Q14" s="30">
        <v>0</v>
      </c>
      <c r="R14" s="30">
        <v>0</v>
      </c>
      <c r="S14" s="31">
        <v>0</v>
      </c>
      <c r="T14" s="27" t="s">
        <v>17</v>
      </c>
      <c r="U14" s="27" t="s">
        <v>552</v>
      </c>
      <c r="V14" s="27" t="s">
        <v>796</v>
      </c>
      <c r="W14" s="31" t="s">
        <v>552</v>
      </c>
      <c r="X14" s="31">
        <v>1</v>
      </c>
      <c r="Y14" s="27" t="s">
        <v>552</v>
      </c>
      <c r="Z14" s="27" t="s">
        <v>552</v>
      </c>
      <c r="AA14" s="31" t="s">
        <v>552</v>
      </c>
      <c r="AB14" s="31" t="s">
        <v>552</v>
      </c>
      <c r="AC14" s="27" t="s">
        <v>552</v>
      </c>
    </row>
    <row r="15" spans="1:31 16384:16384" x14ac:dyDescent="0.15">
      <c r="A15" s="27" t="s">
        <v>97</v>
      </c>
      <c r="B15" s="27" t="s">
        <v>42</v>
      </c>
      <c r="C15" s="27" t="s">
        <v>44</v>
      </c>
      <c r="D15" s="27" t="s">
        <v>109</v>
      </c>
      <c r="E15" s="27" t="s">
        <v>336</v>
      </c>
      <c r="F15" s="27" t="s">
        <v>562</v>
      </c>
      <c r="G15" s="27" t="s">
        <v>552</v>
      </c>
      <c r="H15" s="27" t="s">
        <v>783</v>
      </c>
      <c r="I15" s="30">
        <v>390426000</v>
      </c>
      <c r="J15" s="27" t="s">
        <v>93</v>
      </c>
      <c r="K15" s="30">
        <v>624681600</v>
      </c>
      <c r="L15" s="27" t="s">
        <v>783</v>
      </c>
      <c r="M15" s="30">
        <v>390426000</v>
      </c>
      <c r="N15" s="27" t="s">
        <v>93</v>
      </c>
      <c r="O15" s="30">
        <v>624681600</v>
      </c>
      <c r="P15" s="30">
        <v>382506000</v>
      </c>
      <c r="Q15" s="30">
        <v>7920000</v>
      </c>
      <c r="R15" s="30">
        <v>0</v>
      </c>
      <c r="S15" s="31">
        <v>0</v>
      </c>
      <c r="T15" s="27" t="s">
        <v>17</v>
      </c>
      <c r="U15" s="27" t="s">
        <v>552</v>
      </c>
      <c r="V15" s="27" t="s">
        <v>796</v>
      </c>
      <c r="W15" s="31" t="s">
        <v>552</v>
      </c>
      <c r="X15" s="31">
        <v>1</v>
      </c>
      <c r="Y15" s="27" t="s">
        <v>552</v>
      </c>
      <c r="Z15" s="27" t="s">
        <v>552</v>
      </c>
      <c r="AA15" s="31" t="s">
        <v>552</v>
      </c>
      <c r="AB15" s="31" t="s">
        <v>552</v>
      </c>
      <c r="AC15" s="27" t="s">
        <v>552</v>
      </c>
    </row>
    <row r="16" spans="1:31 16384:16384" x14ac:dyDescent="0.15">
      <c r="A16" s="27" t="s">
        <v>97</v>
      </c>
      <c r="B16" s="27" t="s">
        <v>42</v>
      </c>
      <c r="C16" s="27" t="s">
        <v>44</v>
      </c>
      <c r="D16" s="27" t="s">
        <v>110</v>
      </c>
      <c r="E16" s="27" t="s">
        <v>337</v>
      </c>
      <c r="F16" s="27" t="s">
        <v>563</v>
      </c>
      <c r="G16" s="27" t="s">
        <v>552</v>
      </c>
      <c r="H16" s="27" t="s">
        <v>783</v>
      </c>
      <c r="I16" s="30">
        <v>261571500</v>
      </c>
      <c r="J16" s="27" t="s">
        <v>93</v>
      </c>
      <c r="K16" s="30">
        <v>418514400</v>
      </c>
      <c r="L16" s="27" t="s">
        <v>783</v>
      </c>
      <c r="M16" s="30">
        <v>261571500</v>
      </c>
      <c r="N16" s="27" t="s">
        <v>93</v>
      </c>
      <c r="O16" s="30">
        <v>418514400</v>
      </c>
      <c r="P16" s="30">
        <v>261571500</v>
      </c>
      <c r="Q16" s="30">
        <v>0</v>
      </c>
      <c r="R16" s="30">
        <v>0</v>
      </c>
      <c r="S16" s="31">
        <v>0</v>
      </c>
      <c r="T16" s="27" t="s">
        <v>17</v>
      </c>
      <c r="U16" s="27" t="s">
        <v>552</v>
      </c>
      <c r="V16" s="27" t="s">
        <v>796</v>
      </c>
      <c r="W16" s="31" t="s">
        <v>552</v>
      </c>
      <c r="X16" s="31">
        <v>1</v>
      </c>
      <c r="Y16" s="27" t="s">
        <v>552</v>
      </c>
      <c r="Z16" s="27" t="s">
        <v>552</v>
      </c>
      <c r="AA16" s="31" t="s">
        <v>552</v>
      </c>
      <c r="AB16" s="31" t="s">
        <v>552</v>
      </c>
      <c r="AC16" s="27" t="s">
        <v>552</v>
      </c>
    </row>
    <row r="17" spans="1:29" x14ac:dyDescent="0.15">
      <c r="A17" s="27" t="s">
        <v>97</v>
      </c>
      <c r="B17" s="27" t="s">
        <v>42</v>
      </c>
      <c r="C17" s="27" t="s">
        <v>44</v>
      </c>
      <c r="D17" s="27" t="s">
        <v>111</v>
      </c>
      <c r="E17" s="27" t="s">
        <v>338</v>
      </c>
      <c r="F17" s="27" t="s">
        <v>564</v>
      </c>
      <c r="G17" s="27" t="s">
        <v>552</v>
      </c>
      <c r="H17" s="27" t="s">
        <v>783</v>
      </c>
      <c r="I17" s="30">
        <v>227272500</v>
      </c>
      <c r="J17" s="27" t="s">
        <v>93</v>
      </c>
      <c r="K17" s="30">
        <v>363636000</v>
      </c>
      <c r="L17" s="27" t="s">
        <v>783</v>
      </c>
      <c r="M17" s="30">
        <v>227272500</v>
      </c>
      <c r="N17" s="27" t="s">
        <v>93</v>
      </c>
      <c r="O17" s="30">
        <v>363636000</v>
      </c>
      <c r="P17" s="30">
        <v>227272500</v>
      </c>
      <c r="Q17" s="30">
        <v>0</v>
      </c>
      <c r="R17" s="30">
        <v>0</v>
      </c>
      <c r="S17" s="31">
        <v>0</v>
      </c>
      <c r="T17" s="27" t="s">
        <v>17</v>
      </c>
      <c r="U17" s="27" t="s">
        <v>552</v>
      </c>
      <c r="V17" s="27" t="s">
        <v>796</v>
      </c>
      <c r="W17" s="31" t="s">
        <v>552</v>
      </c>
      <c r="X17" s="31">
        <v>1</v>
      </c>
      <c r="Y17" s="27" t="s">
        <v>552</v>
      </c>
      <c r="Z17" s="27" t="s">
        <v>552</v>
      </c>
      <c r="AA17" s="31" t="s">
        <v>552</v>
      </c>
      <c r="AB17" s="31" t="s">
        <v>552</v>
      </c>
      <c r="AC17" s="27" t="s">
        <v>552</v>
      </c>
    </row>
    <row r="18" spans="1:29" x14ac:dyDescent="0.15">
      <c r="A18" s="27" t="s">
        <v>97</v>
      </c>
      <c r="B18" s="27" t="s">
        <v>42</v>
      </c>
      <c r="C18" s="27" t="s">
        <v>44</v>
      </c>
      <c r="D18" s="27" t="s">
        <v>112</v>
      </c>
      <c r="E18" s="27" t="s">
        <v>339</v>
      </c>
      <c r="F18" s="27" t="s">
        <v>565</v>
      </c>
      <c r="G18" s="27" t="s">
        <v>552</v>
      </c>
      <c r="H18" s="27" t="s">
        <v>783</v>
      </c>
      <c r="I18" s="30">
        <v>199400400</v>
      </c>
      <c r="J18" s="27" t="s">
        <v>93</v>
      </c>
      <c r="K18" s="30">
        <v>319040640</v>
      </c>
      <c r="L18" s="27" t="s">
        <v>783</v>
      </c>
      <c r="M18" s="30">
        <v>199400400</v>
      </c>
      <c r="N18" s="27" t="s">
        <v>93</v>
      </c>
      <c r="O18" s="30">
        <v>319040640</v>
      </c>
      <c r="P18" s="30">
        <v>199400400</v>
      </c>
      <c r="Q18" s="30">
        <v>0</v>
      </c>
      <c r="R18" s="30">
        <v>0</v>
      </c>
      <c r="S18" s="31">
        <v>0</v>
      </c>
      <c r="T18" s="27" t="s">
        <v>17</v>
      </c>
      <c r="U18" s="27" t="s">
        <v>552</v>
      </c>
      <c r="V18" s="27" t="s">
        <v>796</v>
      </c>
      <c r="W18" s="31" t="s">
        <v>552</v>
      </c>
      <c r="X18" s="31">
        <v>1</v>
      </c>
      <c r="Y18" s="27" t="s">
        <v>552</v>
      </c>
      <c r="Z18" s="27" t="s">
        <v>552</v>
      </c>
      <c r="AA18" s="31" t="s">
        <v>552</v>
      </c>
      <c r="AB18" s="31" t="s">
        <v>552</v>
      </c>
      <c r="AC18" s="27" t="s">
        <v>552</v>
      </c>
    </row>
    <row r="19" spans="1:29" x14ac:dyDescent="0.15">
      <c r="A19" s="27" t="s">
        <v>97</v>
      </c>
      <c r="B19" s="27" t="s">
        <v>42</v>
      </c>
      <c r="C19" s="27" t="s">
        <v>44</v>
      </c>
      <c r="D19" s="27" t="s">
        <v>113</v>
      </c>
      <c r="E19" s="27" t="s">
        <v>340</v>
      </c>
      <c r="F19" s="27" t="s">
        <v>566</v>
      </c>
      <c r="G19" s="27" t="s">
        <v>552</v>
      </c>
      <c r="H19" s="27" t="s">
        <v>783</v>
      </c>
      <c r="I19" s="30">
        <v>349816500</v>
      </c>
      <c r="J19" s="27" t="s">
        <v>93</v>
      </c>
      <c r="K19" s="30">
        <v>559706400</v>
      </c>
      <c r="L19" s="27" t="s">
        <v>783</v>
      </c>
      <c r="M19" s="30">
        <v>349816500</v>
      </c>
      <c r="N19" s="27" t="s">
        <v>93</v>
      </c>
      <c r="O19" s="30">
        <v>559706400</v>
      </c>
      <c r="P19" s="30">
        <v>349816500</v>
      </c>
      <c r="Q19" s="30">
        <v>0</v>
      </c>
      <c r="R19" s="30">
        <v>0</v>
      </c>
      <c r="S19" s="31">
        <v>0</v>
      </c>
      <c r="T19" s="27" t="s">
        <v>17</v>
      </c>
      <c r="U19" s="27" t="s">
        <v>552</v>
      </c>
      <c r="V19" s="27" t="s">
        <v>796</v>
      </c>
      <c r="W19" s="31" t="s">
        <v>552</v>
      </c>
      <c r="X19" s="31">
        <v>1</v>
      </c>
      <c r="Y19" s="27" t="s">
        <v>552</v>
      </c>
      <c r="Z19" s="27" t="s">
        <v>552</v>
      </c>
      <c r="AA19" s="31" t="s">
        <v>552</v>
      </c>
      <c r="AB19" s="31" t="s">
        <v>552</v>
      </c>
      <c r="AC19" s="27" t="s">
        <v>552</v>
      </c>
    </row>
    <row r="20" spans="1:29" x14ac:dyDescent="0.15">
      <c r="A20" s="27" t="s">
        <v>97</v>
      </c>
      <c r="B20" s="27" t="s">
        <v>42</v>
      </c>
      <c r="C20" s="27" t="s">
        <v>44</v>
      </c>
      <c r="D20" s="27" t="s">
        <v>114</v>
      </c>
      <c r="E20" s="27" t="s">
        <v>341</v>
      </c>
      <c r="F20" s="27" t="s">
        <v>567</v>
      </c>
      <c r="G20" s="27" t="s">
        <v>552</v>
      </c>
      <c r="H20" s="27" t="s">
        <v>783</v>
      </c>
      <c r="I20" s="30">
        <v>488577600</v>
      </c>
      <c r="J20" s="27" t="s">
        <v>93</v>
      </c>
      <c r="K20" s="30">
        <v>781724160</v>
      </c>
      <c r="L20" s="27" t="s">
        <v>783</v>
      </c>
      <c r="M20" s="30">
        <v>488577600</v>
      </c>
      <c r="N20" s="27" t="s">
        <v>93</v>
      </c>
      <c r="O20" s="30">
        <v>781724160</v>
      </c>
      <c r="P20" s="30">
        <v>488577600</v>
      </c>
      <c r="Q20" s="30">
        <v>0</v>
      </c>
      <c r="R20" s="30">
        <v>0</v>
      </c>
      <c r="S20" s="31">
        <v>0</v>
      </c>
      <c r="T20" s="27" t="s">
        <v>17</v>
      </c>
      <c r="U20" s="27" t="s">
        <v>552</v>
      </c>
      <c r="V20" s="27" t="s">
        <v>796</v>
      </c>
      <c r="W20" s="31" t="s">
        <v>552</v>
      </c>
      <c r="X20" s="31">
        <v>1</v>
      </c>
      <c r="Y20" s="27" t="s">
        <v>552</v>
      </c>
      <c r="Z20" s="27" t="s">
        <v>552</v>
      </c>
      <c r="AA20" s="31" t="s">
        <v>552</v>
      </c>
      <c r="AB20" s="31" t="s">
        <v>552</v>
      </c>
      <c r="AC20" s="27" t="s">
        <v>552</v>
      </c>
    </row>
    <row r="21" spans="1:29" x14ac:dyDescent="0.15">
      <c r="A21" s="27" t="s">
        <v>97</v>
      </c>
      <c r="B21" s="27" t="s">
        <v>42</v>
      </c>
      <c r="C21" s="27" t="s">
        <v>44</v>
      </c>
      <c r="D21" s="27" t="s">
        <v>115</v>
      </c>
      <c r="E21" s="27" t="s">
        <v>342</v>
      </c>
      <c r="F21" s="27" t="s">
        <v>568</v>
      </c>
      <c r="G21" s="27" t="s">
        <v>552</v>
      </c>
      <c r="H21" s="27" t="s">
        <v>783</v>
      </c>
      <c r="I21" s="30">
        <v>85630950</v>
      </c>
      <c r="J21" s="27" t="s">
        <v>93</v>
      </c>
      <c r="K21" s="30">
        <v>137009520</v>
      </c>
      <c r="L21" s="27" t="s">
        <v>783</v>
      </c>
      <c r="M21" s="30">
        <v>85630950</v>
      </c>
      <c r="N21" s="27" t="s">
        <v>93</v>
      </c>
      <c r="O21" s="30">
        <v>137009520</v>
      </c>
      <c r="P21" s="30">
        <v>85630950</v>
      </c>
      <c r="Q21" s="30">
        <v>0</v>
      </c>
      <c r="R21" s="30">
        <v>0</v>
      </c>
      <c r="S21" s="31">
        <v>0</v>
      </c>
      <c r="T21" s="27" t="s">
        <v>17</v>
      </c>
      <c r="U21" s="27" t="s">
        <v>552</v>
      </c>
      <c r="V21" s="27" t="s">
        <v>796</v>
      </c>
      <c r="W21" s="31" t="s">
        <v>552</v>
      </c>
      <c r="X21" s="31">
        <v>1</v>
      </c>
      <c r="Y21" s="27" t="s">
        <v>552</v>
      </c>
      <c r="Z21" s="27" t="s">
        <v>552</v>
      </c>
      <c r="AA21" s="31" t="s">
        <v>552</v>
      </c>
      <c r="AB21" s="31" t="s">
        <v>552</v>
      </c>
      <c r="AC21" s="27" t="s">
        <v>552</v>
      </c>
    </row>
    <row r="22" spans="1:29" x14ac:dyDescent="0.15">
      <c r="A22" s="27" t="s">
        <v>97</v>
      </c>
      <c r="B22" s="27" t="s">
        <v>42</v>
      </c>
      <c r="C22" s="27" t="s">
        <v>44</v>
      </c>
      <c r="D22" s="27" t="s">
        <v>116</v>
      </c>
      <c r="E22" s="27" t="s">
        <v>343</v>
      </c>
      <c r="F22" s="27" t="s">
        <v>569</v>
      </c>
      <c r="G22" s="27" t="s">
        <v>552</v>
      </c>
      <c r="H22" s="27" t="s">
        <v>783</v>
      </c>
      <c r="I22" s="30">
        <v>212188000</v>
      </c>
      <c r="J22" s="27" t="s">
        <v>93</v>
      </c>
      <c r="K22" s="30">
        <v>339500800</v>
      </c>
      <c r="L22" s="27" t="s">
        <v>783</v>
      </c>
      <c r="M22" s="30">
        <v>212188000</v>
      </c>
      <c r="N22" s="27" t="s">
        <v>93</v>
      </c>
      <c r="O22" s="30">
        <v>339500800</v>
      </c>
      <c r="P22" s="30">
        <v>209568000</v>
      </c>
      <c r="Q22" s="30">
        <v>2620000</v>
      </c>
      <c r="R22" s="30">
        <v>0</v>
      </c>
      <c r="S22" s="31">
        <v>0</v>
      </c>
      <c r="T22" s="27" t="s">
        <v>17</v>
      </c>
      <c r="U22" s="27" t="s">
        <v>552</v>
      </c>
      <c r="V22" s="27" t="s">
        <v>796</v>
      </c>
      <c r="W22" s="31" t="s">
        <v>552</v>
      </c>
      <c r="X22" s="31">
        <v>1</v>
      </c>
      <c r="Y22" s="27" t="s">
        <v>552</v>
      </c>
      <c r="Z22" s="27" t="s">
        <v>552</v>
      </c>
      <c r="AA22" s="31" t="s">
        <v>552</v>
      </c>
      <c r="AB22" s="31" t="s">
        <v>552</v>
      </c>
      <c r="AC22" s="27" t="s">
        <v>552</v>
      </c>
    </row>
    <row r="23" spans="1:29" x14ac:dyDescent="0.15">
      <c r="A23" s="27" t="s">
        <v>97</v>
      </c>
      <c r="B23" s="27" t="s">
        <v>42</v>
      </c>
      <c r="C23" s="27" t="s">
        <v>44</v>
      </c>
      <c r="D23" s="27" t="s">
        <v>117</v>
      </c>
      <c r="E23" s="27" t="s">
        <v>344</v>
      </c>
      <c r="F23" s="27" t="s">
        <v>570</v>
      </c>
      <c r="G23" s="27" t="s">
        <v>552</v>
      </c>
      <c r="H23" s="27" t="s">
        <v>783</v>
      </c>
      <c r="I23" s="30">
        <v>568326000</v>
      </c>
      <c r="J23" s="27" t="s">
        <v>93</v>
      </c>
      <c r="K23" s="30">
        <v>909321600</v>
      </c>
      <c r="L23" s="27" t="s">
        <v>783</v>
      </c>
      <c r="M23" s="30">
        <v>568326000</v>
      </c>
      <c r="N23" s="27" t="s">
        <v>93</v>
      </c>
      <c r="O23" s="30">
        <v>909321600</v>
      </c>
      <c r="P23" s="30">
        <v>558108000</v>
      </c>
      <c r="Q23" s="30">
        <v>10218000</v>
      </c>
      <c r="R23" s="30">
        <v>0</v>
      </c>
      <c r="S23" s="31">
        <v>0</v>
      </c>
      <c r="T23" s="27" t="s">
        <v>17</v>
      </c>
      <c r="U23" s="27" t="s">
        <v>552</v>
      </c>
      <c r="V23" s="27" t="s">
        <v>796</v>
      </c>
      <c r="W23" s="31" t="s">
        <v>552</v>
      </c>
      <c r="X23" s="31">
        <v>1</v>
      </c>
      <c r="Y23" s="27" t="s">
        <v>552</v>
      </c>
      <c r="Z23" s="27" t="s">
        <v>552</v>
      </c>
      <c r="AA23" s="31" t="s">
        <v>552</v>
      </c>
      <c r="AB23" s="31" t="s">
        <v>552</v>
      </c>
      <c r="AC23" s="27" t="s">
        <v>552</v>
      </c>
    </row>
    <row r="24" spans="1:29" x14ac:dyDescent="0.15">
      <c r="A24" s="27" t="s">
        <v>97</v>
      </c>
      <c r="B24" s="27" t="s">
        <v>42</v>
      </c>
      <c r="C24" s="27" t="s">
        <v>44</v>
      </c>
      <c r="D24" s="27" t="s">
        <v>118</v>
      </c>
      <c r="E24" s="27" t="s">
        <v>345</v>
      </c>
      <c r="F24" s="27" t="s">
        <v>571</v>
      </c>
      <c r="G24" s="27" t="s">
        <v>552</v>
      </c>
      <c r="H24" s="27" t="s">
        <v>783</v>
      </c>
      <c r="I24" s="30">
        <v>343972000</v>
      </c>
      <c r="J24" s="27" t="s">
        <v>93</v>
      </c>
      <c r="K24" s="30">
        <v>550355200</v>
      </c>
      <c r="L24" s="27" t="s">
        <v>783</v>
      </c>
      <c r="M24" s="30">
        <v>343972000</v>
      </c>
      <c r="N24" s="27" t="s">
        <v>93</v>
      </c>
      <c r="O24" s="30">
        <v>550355200</v>
      </c>
      <c r="P24" s="30">
        <v>338994000</v>
      </c>
      <c r="Q24" s="30">
        <v>4978000</v>
      </c>
      <c r="R24" s="30">
        <v>0</v>
      </c>
      <c r="S24" s="31">
        <v>0</v>
      </c>
      <c r="T24" s="27" t="s">
        <v>17</v>
      </c>
      <c r="U24" s="27" t="s">
        <v>552</v>
      </c>
      <c r="V24" s="27" t="s">
        <v>796</v>
      </c>
      <c r="W24" s="31" t="s">
        <v>552</v>
      </c>
      <c r="X24" s="31">
        <v>1</v>
      </c>
      <c r="Y24" s="27" t="s">
        <v>552</v>
      </c>
      <c r="Z24" s="27" t="s">
        <v>552</v>
      </c>
      <c r="AA24" s="31" t="s">
        <v>552</v>
      </c>
      <c r="AB24" s="31" t="s">
        <v>552</v>
      </c>
      <c r="AC24" s="27" t="s">
        <v>552</v>
      </c>
    </row>
    <row r="25" spans="1:29" x14ac:dyDescent="0.15">
      <c r="A25" s="27" t="s">
        <v>97</v>
      </c>
      <c r="B25" s="27" t="s">
        <v>42</v>
      </c>
      <c r="C25" s="27" t="s">
        <v>44</v>
      </c>
      <c r="D25" s="27" t="s">
        <v>119</v>
      </c>
      <c r="E25" s="27" t="s">
        <v>346</v>
      </c>
      <c r="F25" s="27" t="s">
        <v>572</v>
      </c>
      <c r="G25" s="27" t="s">
        <v>552</v>
      </c>
      <c r="H25" s="27" t="s">
        <v>783</v>
      </c>
      <c r="I25" s="30">
        <v>62204400</v>
      </c>
      <c r="J25" s="27" t="s">
        <v>93</v>
      </c>
      <c r="K25" s="30">
        <v>99527040</v>
      </c>
      <c r="L25" s="27" t="s">
        <v>783</v>
      </c>
      <c r="M25" s="30">
        <v>62204400</v>
      </c>
      <c r="N25" s="27" t="s">
        <v>93</v>
      </c>
      <c r="O25" s="30">
        <v>99527040</v>
      </c>
      <c r="P25" s="30">
        <v>62204400</v>
      </c>
      <c r="Q25" s="30">
        <v>0</v>
      </c>
      <c r="R25" s="30">
        <v>0</v>
      </c>
      <c r="S25" s="31">
        <v>0</v>
      </c>
      <c r="T25" s="27" t="s">
        <v>17</v>
      </c>
      <c r="U25" s="27" t="s">
        <v>552</v>
      </c>
      <c r="V25" s="27" t="s">
        <v>796</v>
      </c>
      <c r="W25" s="31" t="s">
        <v>552</v>
      </c>
      <c r="X25" s="31">
        <v>1</v>
      </c>
      <c r="Y25" s="27" t="s">
        <v>552</v>
      </c>
      <c r="Z25" s="27" t="s">
        <v>552</v>
      </c>
      <c r="AA25" s="31" t="s">
        <v>552</v>
      </c>
      <c r="AB25" s="31" t="s">
        <v>552</v>
      </c>
      <c r="AC25" s="27" t="s">
        <v>552</v>
      </c>
    </row>
    <row r="26" spans="1:29" x14ac:dyDescent="0.15">
      <c r="A26" s="27" t="s">
        <v>97</v>
      </c>
      <c r="B26" s="27" t="s">
        <v>42</v>
      </c>
      <c r="C26" s="27" t="s">
        <v>44</v>
      </c>
      <c r="D26" s="27" t="s">
        <v>120</v>
      </c>
      <c r="E26" s="27" t="s">
        <v>347</v>
      </c>
      <c r="F26" s="27" t="s">
        <v>573</v>
      </c>
      <c r="G26" s="27" t="s">
        <v>552</v>
      </c>
      <c r="H26" s="27" t="s">
        <v>783</v>
      </c>
      <c r="I26" s="30">
        <v>1018425000</v>
      </c>
      <c r="J26" s="27" t="s">
        <v>93</v>
      </c>
      <c r="K26" s="30">
        <v>1629480000</v>
      </c>
      <c r="L26" s="27" t="s">
        <v>783</v>
      </c>
      <c r="M26" s="30">
        <v>1018425000</v>
      </c>
      <c r="N26" s="27" t="s">
        <v>93</v>
      </c>
      <c r="O26" s="30">
        <v>1629480000</v>
      </c>
      <c r="P26" s="30">
        <v>1018425000</v>
      </c>
      <c r="Q26" s="30">
        <v>0</v>
      </c>
      <c r="R26" s="30">
        <v>0</v>
      </c>
      <c r="S26" s="31">
        <v>0</v>
      </c>
      <c r="T26" s="27" t="s">
        <v>17</v>
      </c>
      <c r="U26" s="27" t="s">
        <v>552</v>
      </c>
      <c r="V26" s="27" t="s">
        <v>796</v>
      </c>
      <c r="W26" s="31" t="s">
        <v>552</v>
      </c>
      <c r="X26" s="31">
        <v>1</v>
      </c>
      <c r="Y26" s="27" t="s">
        <v>552</v>
      </c>
      <c r="Z26" s="27" t="s">
        <v>552</v>
      </c>
      <c r="AA26" s="31" t="s">
        <v>552</v>
      </c>
      <c r="AB26" s="31" t="s">
        <v>552</v>
      </c>
      <c r="AC26" s="27" t="s">
        <v>552</v>
      </c>
    </row>
    <row r="27" spans="1:29" x14ac:dyDescent="0.15">
      <c r="A27" s="27" t="s">
        <v>97</v>
      </c>
      <c r="B27" s="27" t="s">
        <v>42</v>
      </c>
      <c r="C27" s="27" t="s">
        <v>44</v>
      </c>
      <c r="D27" s="27" t="s">
        <v>121</v>
      </c>
      <c r="E27" s="27" t="s">
        <v>348</v>
      </c>
      <c r="F27" s="27" t="s">
        <v>574</v>
      </c>
      <c r="G27" s="27" t="s">
        <v>552</v>
      </c>
      <c r="H27" s="27" t="s">
        <v>783</v>
      </c>
      <c r="I27" s="30">
        <v>1199244000</v>
      </c>
      <c r="J27" s="27" t="s">
        <v>93</v>
      </c>
      <c r="K27" s="30">
        <v>1918790400</v>
      </c>
      <c r="L27" s="27" t="s">
        <v>783</v>
      </c>
      <c r="M27" s="30">
        <v>1199244000</v>
      </c>
      <c r="N27" s="27" t="s">
        <v>93</v>
      </c>
      <c r="O27" s="30">
        <v>1918790400</v>
      </c>
      <c r="P27" s="30">
        <v>1199244000</v>
      </c>
      <c r="Q27" s="30">
        <v>0</v>
      </c>
      <c r="R27" s="30">
        <v>0</v>
      </c>
      <c r="S27" s="31">
        <v>0</v>
      </c>
      <c r="T27" s="27" t="s">
        <v>17</v>
      </c>
      <c r="U27" s="27" t="s">
        <v>552</v>
      </c>
      <c r="V27" s="27" t="s">
        <v>796</v>
      </c>
      <c r="W27" s="31" t="s">
        <v>552</v>
      </c>
      <c r="X27" s="31">
        <v>1</v>
      </c>
      <c r="Y27" s="27" t="s">
        <v>552</v>
      </c>
      <c r="Z27" s="27" t="s">
        <v>552</v>
      </c>
      <c r="AA27" s="31" t="s">
        <v>552</v>
      </c>
      <c r="AB27" s="31" t="s">
        <v>552</v>
      </c>
      <c r="AC27" s="27" t="s">
        <v>552</v>
      </c>
    </row>
    <row r="28" spans="1:29" x14ac:dyDescent="0.15">
      <c r="A28" s="27" t="s">
        <v>97</v>
      </c>
      <c r="B28" s="27" t="s">
        <v>42</v>
      </c>
      <c r="C28" s="27" t="s">
        <v>44</v>
      </c>
      <c r="D28" s="27" t="s">
        <v>122</v>
      </c>
      <c r="E28" s="27" t="s">
        <v>349</v>
      </c>
      <c r="F28" s="27" t="s">
        <v>575</v>
      </c>
      <c r="G28" s="27" t="s">
        <v>552</v>
      </c>
      <c r="H28" s="27" t="s">
        <v>783</v>
      </c>
      <c r="I28" s="30">
        <v>3884223000</v>
      </c>
      <c r="J28" s="27" t="s">
        <v>93</v>
      </c>
      <c r="K28" s="30">
        <v>6214756800</v>
      </c>
      <c r="L28" s="27" t="s">
        <v>783</v>
      </c>
      <c r="M28" s="30">
        <v>3884223000</v>
      </c>
      <c r="N28" s="27" t="s">
        <v>93</v>
      </c>
      <c r="O28" s="30">
        <v>6214756800</v>
      </c>
      <c r="P28" s="30">
        <v>3884223000</v>
      </c>
      <c r="Q28" s="30">
        <v>0</v>
      </c>
      <c r="R28" s="30">
        <v>0</v>
      </c>
      <c r="S28" s="31">
        <v>0</v>
      </c>
      <c r="T28" s="27" t="s">
        <v>17</v>
      </c>
      <c r="U28" s="27" t="s">
        <v>552</v>
      </c>
      <c r="V28" s="27" t="s">
        <v>796</v>
      </c>
      <c r="W28" s="31" t="s">
        <v>552</v>
      </c>
      <c r="X28" s="31">
        <v>1</v>
      </c>
      <c r="Y28" s="27" t="s">
        <v>552</v>
      </c>
      <c r="Z28" s="27" t="s">
        <v>552</v>
      </c>
      <c r="AA28" s="31" t="s">
        <v>552</v>
      </c>
      <c r="AB28" s="31" t="s">
        <v>552</v>
      </c>
      <c r="AC28" s="27" t="s">
        <v>552</v>
      </c>
    </row>
    <row r="29" spans="1:29" x14ac:dyDescent="0.15">
      <c r="A29" s="27" t="s">
        <v>97</v>
      </c>
      <c r="B29" s="27" t="s">
        <v>42</v>
      </c>
      <c r="C29" s="27" t="s">
        <v>44</v>
      </c>
      <c r="D29" s="27" t="s">
        <v>123</v>
      </c>
      <c r="E29" s="27" t="s">
        <v>350</v>
      </c>
      <c r="F29" s="27" t="s">
        <v>576</v>
      </c>
      <c r="G29" s="27" t="s">
        <v>552</v>
      </c>
      <c r="H29" s="27" t="s">
        <v>783</v>
      </c>
      <c r="I29" s="30">
        <v>239260500</v>
      </c>
      <c r="J29" s="27" t="s">
        <v>93</v>
      </c>
      <c r="K29" s="30">
        <v>382816800</v>
      </c>
      <c r="L29" s="27" t="s">
        <v>783</v>
      </c>
      <c r="M29" s="30">
        <v>239260500</v>
      </c>
      <c r="N29" s="27" t="s">
        <v>93</v>
      </c>
      <c r="O29" s="30">
        <v>382816800</v>
      </c>
      <c r="P29" s="30">
        <v>239260500</v>
      </c>
      <c r="Q29" s="30">
        <v>0</v>
      </c>
      <c r="R29" s="30">
        <v>0</v>
      </c>
      <c r="S29" s="31">
        <v>0</v>
      </c>
      <c r="T29" s="27" t="s">
        <v>17</v>
      </c>
      <c r="U29" s="27" t="s">
        <v>552</v>
      </c>
      <c r="V29" s="27" t="s">
        <v>796</v>
      </c>
      <c r="W29" s="31" t="s">
        <v>552</v>
      </c>
      <c r="X29" s="31">
        <v>1</v>
      </c>
      <c r="Y29" s="27" t="s">
        <v>552</v>
      </c>
      <c r="Z29" s="27" t="s">
        <v>552</v>
      </c>
      <c r="AA29" s="31" t="s">
        <v>552</v>
      </c>
      <c r="AB29" s="31" t="s">
        <v>552</v>
      </c>
      <c r="AC29" s="27" t="s">
        <v>552</v>
      </c>
    </row>
    <row r="30" spans="1:29" x14ac:dyDescent="0.15">
      <c r="A30" s="27" t="s">
        <v>97</v>
      </c>
      <c r="B30" s="27" t="s">
        <v>42</v>
      </c>
      <c r="C30" s="27" t="s">
        <v>44</v>
      </c>
      <c r="D30" s="27" t="s">
        <v>124</v>
      </c>
      <c r="E30" s="27" t="s">
        <v>351</v>
      </c>
      <c r="F30" s="27" t="s">
        <v>577</v>
      </c>
      <c r="G30" s="27" t="s">
        <v>552</v>
      </c>
      <c r="H30" s="27" t="s">
        <v>783</v>
      </c>
      <c r="I30" s="30">
        <v>787601000</v>
      </c>
      <c r="J30" s="27" t="s">
        <v>93</v>
      </c>
      <c r="K30" s="30">
        <v>1260161600</v>
      </c>
      <c r="L30" s="27" t="s">
        <v>783</v>
      </c>
      <c r="M30" s="30">
        <v>787601000</v>
      </c>
      <c r="N30" s="27" t="s">
        <v>93</v>
      </c>
      <c r="O30" s="30">
        <v>1260161600</v>
      </c>
      <c r="P30" s="30">
        <v>769785000</v>
      </c>
      <c r="Q30" s="30">
        <v>17816000</v>
      </c>
      <c r="R30" s="30">
        <v>0</v>
      </c>
      <c r="S30" s="31">
        <v>0</v>
      </c>
      <c r="T30" s="27" t="s">
        <v>17</v>
      </c>
      <c r="U30" s="27" t="s">
        <v>552</v>
      </c>
      <c r="V30" s="27" t="s">
        <v>796</v>
      </c>
      <c r="W30" s="31" t="s">
        <v>552</v>
      </c>
      <c r="X30" s="31">
        <v>1</v>
      </c>
      <c r="Y30" s="27" t="s">
        <v>552</v>
      </c>
      <c r="Z30" s="27" t="s">
        <v>552</v>
      </c>
      <c r="AA30" s="31" t="s">
        <v>552</v>
      </c>
      <c r="AB30" s="31" t="s">
        <v>552</v>
      </c>
      <c r="AC30" s="27" t="s">
        <v>552</v>
      </c>
    </row>
    <row r="31" spans="1:29" x14ac:dyDescent="0.15">
      <c r="A31" s="27" t="s">
        <v>97</v>
      </c>
      <c r="B31" s="27" t="s">
        <v>42</v>
      </c>
      <c r="C31" s="27" t="s">
        <v>44</v>
      </c>
      <c r="D31" s="27" t="s">
        <v>125</v>
      </c>
      <c r="E31" s="27" t="s">
        <v>352</v>
      </c>
      <c r="F31" s="27" t="s">
        <v>578</v>
      </c>
      <c r="G31" s="27" t="s">
        <v>552</v>
      </c>
      <c r="H31" s="27" t="s">
        <v>783</v>
      </c>
      <c r="I31" s="30">
        <v>165417750</v>
      </c>
      <c r="J31" s="27" t="s">
        <v>93</v>
      </c>
      <c r="K31" s="30">
        <v>264668400</v>
      </c>
      <c r="L31" s="27" t="s">
        <v>783</v>
      </c>
      <c r="M31" s="30">
        <v>165417750</v>
      </c>
      <c r="N31" s="27" t="s">
        <v>93</v>
      </c>
      <c r="O31" s="30">
        <v>264668400</v>
      </c>
      <c r="P31" s="30">
        <v>163863750</v>
      </c>
      <c r="Q31" s="30">
        <v>1554000</v>
      </c>
      <c r="R31" s="30">
        <v>0</v>
      </c>
      <c r="S31" s="31">
        <v>0</v>
      </c>
      <c r="T31" s="27" t="s">
        <v>17</v>
      </c>
      <c r="U31" s="27" t="s">
        <v>552</v>
      </c>
      <c r="V31" s="27" t="s">
        <v>796</v>
      </c>
      <c r="W31" s="31" t="s">
        <v>552</v>
      </c>
      <c r="X31" s="31">
        <v>1</v>
      </c>
      <c r="Y31" s="27" t="s">
        <v>552</v>
      </c>
      <c r="Z31" s="27" t="s">
        <v>552</v>
      </c>
      <c r="AA31" s="31" t="s">
        <v>552</v>
      </c>
      <c r="AB31" s="31" t="s">
        <v>552</v>
      </c>
      <c r="AC31" s="27" t="s">
        <v>552</v>
      </c>
    </row>
    <row r="32" spans="1:29" x14ac:dyDescent="0.15">
      <c r="A32" s="27" t="s">
        <v>97</v>
      </c>
      <c r="B32" s="27" t="s">
        <v>42</v>
      </c>
      <c r="C32" s="27" t="s">
        <v>44</v>
      </c>
      <c r="D32" s="27" t="s">
        <v>126</v>
      </c>
      <c r="E32" s="27" t="s">
        <v>353</v>
      </c>
      <c r="F32" s="27" t="s">
        <v>579</v>
      </c>
      <c r="G32" s="27" t="s">
        <v>552</v>
      </c>
      <c r="H32" s="27" t="s">
        <v>783</v>
      </c>
      <c r="I32" s="30">
        <v>382783500</v>
      </c>
      <c r="J32" s="27" t="s">
        <v>93</v>
      </c>
      <c r="K32" s="30">
        <v>612453600</v>
      </c>
      <c r="L32" s="27" t="s">
        <v>783</v>
      </c>
      <c r="M32" s="30">
        <v>382783500</v>
      </c>
      <c r="N32" s="27" t="s">
        <v>93</v>
      </c>
      <c r="O32" s="30">
        <v>612453600</v>
      </c>
      <c r="P32" s="30">
        <v>382783500</v>
      </c>
      <c r="Q32" s="30">
        <v>0</v>
      </c>
      <c r="R32" s="30">
        <v>0</v>
      </c>
      <c r="S32" s="31">
        <v>0</v>
      </c>
      <c r="T32" s="27" t="s">
        <v>17</v>
      </c>
      <c r="U32" s="27" t="s">
        <v>552</v>
      </c>
      <c r="V32" s="27" t="s">
        <v>796</v>
      </c>
      <c r="W32" s="31" t="s">
        <v>552</v>
      </c>
      <c r="X32" s="31">
        <v>1</v>
      </c>
      <c r="Y32" s="27" t="s">
        <v>552</v>
      </c>
      <c r="Z32" s="27" t="s">
        <v>552</v>
      </c>
      <c r="AA32" s="31" t="s">
        <v>552</v>
      </c>
      <c r="AB32" s="31" t="s">
        <v>552</v>
      </c>
      <c r="AC32" s="27" t="s">
        <v>552</v>
      </c>
    </row>
    <row r="33" spans="1:29" x14ac:dyDescent="0.15">
      <c r="A33" s="27" t="s">
        <v>97</v>
      </c>
      <c r="B33" s="27" t="s">
        <v>42</v>
      </c>
      <c r="C33" s="27" t="s">
        <v>44</v>
      </c>
      <c r="D33" s="27" t="s">
        <v>127</v>
      </c>
      <c r="E33" s="27" t="s">
        <v>354</v>
      </c>
      <c r="F33" s="27" t="s">
        <v>580</v>
      </c>
      <c r="G33" s="27" t="s">
        <v>552</v>
      </c>
      <c r="H33" s="27" t="s">
        <v>783</v>
      </c>
      <c r="I33" s="30">
        <v>390054000</v>
      </c>
      <c r="J33" s="27" t="s">
        <v>93</v>
      </c>
      <c r="K33" s="30">
        <v>624086400</v>
      </c>
      <c r="L33" s="27" t="s">
        <v>783</v>
      </c>
      <c r="M33" s="30">
        <v>390054000</v>
      </c>
      <c r="N33" s="27" t="s">
        <v>93</v>
      </c>
      <c r="O33" s="30">
        <v>624086400</v>
      </c>
      <c r="P33" s="30">
        <v>390054000</v>
      </c>
      <c r="Q33" s="30">
        <v>0</v>
      </c>
      <c r="R33" s="30">
        <v>0</v>
      </c>
      <c r="S33" s="31">
        <v>0</v>
      </c>
      <c r="T33" s="27" t="s">
        <v>17</v>
      </c>
      <c r="U33" s="27" t="s">
        <v>552</v>
      </c>
      <c r="V33" s="27" t="s">
        <v>796</v>
      </c>
      <c r="W33" s="31" t="s">
        <v>552</v>
      </c>
      <c r="X33" s="31">
        <v>1</v>
      </c>
      <c r="Y33" s="27" t="s">
        <v>552</v>
      </c>
      <c r="Z33" s="27" t="s">
        <v>552</v>
      </c>
      <c r="AA33" s="31" t="s">
        <v>552</v>
      </c>
      <c r="AB33" s="31" t="s">
        <v>552</v>
      </c>
      <c r="AC33" s="27" t="s">
        <v>552</v>
      </c>
    </row>
    <row r="34" spans="1:29" x14ac:dyDescent="0.15">
      <c r="A34" s="27" t="s">
        <v>97</v>
      </c>
      <c r="B34" s="27" t="s">
        <v>42</v>
      </c>
      <c r="C34" s="27" t="s">
        <v>44</v>
      </c>
      <c r="D34" s="27" t="s">
        <v>128</v>
      </c>
      <c r="E34" s="27" t="s">
        <v>355</v>
      </c>
      <c r="F34" s="27" t="s">
        <v>581</v>
      </c>
      <c r="G34" s="27" t="s">
        <v>552</v>
      </c>
      <c r="H34" s="27" t="s">
        <v>783</v>
      </c>
      <c r="I34" s="30">
        <v>147519000</v>
      </c>
      <c r="J34" s="27" t="s">
        <v>93</v>
      </c>
      <c r="K34" s="30">
        <v>236030400</v>
      </c>
      <c r="L34" s="27" t="s">
        <v>783</v>
      </c>
      <c r="M34" s="30">
        <v>147519000</v>
      </c>
      <c r="N34" s="27" t="s">
        <v>93</v>
      </c>
      <c r="O34" s="30">
        <v>236030400</v>
      </c>
      <c r="P34" s="30">
        <v>147519000</v>
      </c>
      <c r="Q34" s="30">
        <v>0</v>
      </c>
      <c r="R34" s="30">
        <v>0</v>
      </c>
      <c r="S34" s="31">
        <v>0</v>
      </c>
      <c r="T34" s="27" t="s">
        <v>17</v>
      </c>
      <c r="U34" s="27" t="s">
        <v>552</v>
      </c>
      <c r="V34" s="27" t="s">
        <v>796</v>
      </c>
      <c r="W34" s="31" t="s">
        <v>552</v>
      </c>
      <c r="X34" s="31">
        <v>1</v>
      </c>
      <c r="Y34" s="27" t="s">
        <v>552</v>
      </c>
      <c r="Z34" s="27" t="s">
        <v>552</v>
      </c>
      <c r="AA34" s="31" t="s">
        <v>552</v>
      </c>
      <c r="AB34" s="31" t="s">
        <v>552</v>
      </c>
      <c r="AC34" s="27" t="s">
        <v>552</v>
      </c>
    </row>
    <row r="35" spans="1:29" x14ac:dyDescent="0.15">
      <c r="A35" s="27" t="s">
        <v>97</v>
      </c>
      <c r="B35" s="27" t="s">
        <v>42</v>
      </c>
      <c r="C35" s="27" t="s">
        <v>44</v>
      </c>
      <c r="D35" s="27" t="s">
        <v>129</v>
      </c>
      <c r="E35" s="27" t="s">
        <v>356</v>
      </c>
      <c r="F35" s="27" t="s">
        <v>582</v>
      </c>
      <c r="G35" s="27" t="s">
        <v>552</v>
      </c>
      <c r="H35" s="27" t="s">
        <v>783</v>
      </c>
      <c r="I35" s="30">
        <v>684648000</v>
      </c>
      <c r="J35" s="27" t="s">
        <v>93</v>
      </c>
      <c r="K35" s="30">
        <v>1095436800</v>
      </c>
      <c r="L35" s="27" t="s">
        <v>783</v>
      </c>
      <c r="M35" s="30">
        <v>684648000</v>
      </c>
      <c r="N35" s="27" t="s">
        <v>93</v>
      </c>
      <c r="O35" s="30">
        <v>1095436800</v>
      </c>
      <c r="P35" s="30">
        <v>674658000</v>
      </c>
      <c r="Q35" s="30">
        <v>9990000</v>
      </c>
      <c r="R35" s="30">
        <v>0</v>
      </c>
      <c r="S35" s="31">
        <v>0</v>
      </c>
      <c r="T35" s="27" t="s">
        <v>17</v>
      </c>
      <c r="U35" s="27" t="s">
        <v>552</v>
      </c>
      <c r="V35" s="27" t="s">
        <v>796</v>
      </c>
      <c r="W35" s="31" t="s">
        <v>552</v>
      </c>
      <c r="X35" s="31">
        <v>1</v>
      </c>
      <c r="Y35" s="27" t="s">
        <v>552</v>
      </c>
      <c r="Z35" s="27" t="s">
        <v>552</v>
      </c>
      <c r="AA35" s="31" t="s">
        <v>552</v>
      </c>
      <c r="AB35" s="31" t="s">
        <v>552</v>
      </c>
      <c r="AC35" s="27" t="s">
        <v>552</v>
      </c>
    </row>
    <row r="36" spans="1:29" x14ac:dyDescent="0.15">
      <c r="A36" s="27" t="s">
        <v>97</v>
      </c>
      <c r="B36" s="27" t="s">
        <v>42</v>
      </c>
      <c r="C36" s="27" t="s">
        <v>44</v>
      </c>
      <c r="D36" s="27" t="s">
        <v>130</v>
      </c>
      <c r="E36" s="27" t="s">
        <v>357</v>
      </c>
      <c r="F36" s="27" t="s">
        <v>583</v>
      </c>
      <c r="G36" s="27" t="s">
        <v>552</v>
      </c>
      <c r="H36" s="27" t="s">
        <v>783</v>
      </c>
      <c r="I36" s="30">
        <v>39027600</v>
      </c>
      <c r="J36" s="27" t="s">
        <v>93</v>
      </c>
      <c r="K36" s="30">
        <v>62444160</v>
      </c>
      <c r="L36" s="27" t="s">
        <v>783</v>
      </c>
      <c r="M36" s="30">
        <v>39027600</v>
      </c>
      <c r="N36" s="27" t="s">
        <v>93</v>
      </c>
      <c r="O36" s="30">
        <v>62444160</v>
      </c>
      <c r="P36" s="30">
        <v>39027600</v>
      </c>
      <c r="Q36" s="30">
        <v>0</v>
      </c>
      <c r="R36" s="30">
        <v>0</v>
      </c>
      <c r="S36" s="31">
        <v>0</v>
      </c>
      <c r="T36" s="27" t="s">
        <v>17</v>
      </c>
      <c r="U36" s="27" t="s">
        <v>552</v>
      </c>
      <c r="V36" s="27" t="s">
        <v>796</v>
      </c>
      <c r="W36" s="31" t="s">
        <v>552</v>
      </c>
      <c r="X36" s="31">
        <v>1</v>
      </c>
      <c r="Y36" s="27" t="s">
        <v>552</v>
      </c>
      <c r="Z36" s="27" t="s">
        <v>552</v>
      </c>
      <c r="AA36" s="31" t="s">
        <v>552</v>
      </c>
      <c r="AB36" s="31" t="s">
        <v>552</v>
      </c>
      <c r="AC36" s="27" t="s">
        <v>552</v>
      </c>
    </row>
    <row r="37" spans="1:29" x14ac:dyDescent="0.15">
      <c r="A37" s="27" t="s">
        <v>97</v>
      </c>
      <c r="B37" s="27" t="s">
        <v>42</v>
      </c>
      <c r="C37" s="27" t="s">
        <v>44</v>
      </c>
      <c r="D37" s="27" t="s">
        <v>131</v>
      </c>
      <c r="E37" s="27" t="s">
        <v>358</v>
      </c>
      <c r="F37" s="27" t="s">
        <v>584</v>
      </c>
      <c r="G37" s="27" t="s">
        <v>552</v>
      </c>
      <c r="H37" s="27" t="s">
        <v>783</v>
      </c>
      <c r="I37" s="30">
        <v>142912500</v>
      </c>
      <c r="J37" s="27" t="s">
        <v>93</v>
      </c>
      <c r="K37" s="30">
        <v>228660000</v>
      </c>
      <c r="L37" s="27" t="s">
        <v>783</v>
      </c>
      <c r="M37" s="30">
        <v>142912500</v>
      </c>
      <c r="N37" s="27" t="s">
        <v>93</v>
      </c>
      <c r="O37" s="30">
        <v>228660000</v>
      </c>
      <c r="P37" s="30">
        <v>142912500</v>
      </c>
      <c r="Q37" s="30">
        <v>0</v>
      </c>
      <c r="R37" s="30">
        <v>0</v>
      </c>
      <c r="S37" s="31">
        <v>0</v>
      </c>
      <c r="T37" s="27" t="s">
        <v>17</v>
      </c>
      <c r="U37" s="27" t="s">
        <v>552</v>
      </c>
      <c r="V37" s="27" t="s">
        <v>796</v>
      </c>
      <c r="W37" s="31" t="s">
        <v>552</v>
      </c>
      <c r="X37" s="31">
        <v>1</v>
      </c>
      <c r="Y37" s="27" t="s">
        <v>552</v>
      </c>
      <c r="Z37" s="27" t="s">
        <v>552</v>
      </c>
      <c r="AA37" s="31" t="s">
        <v>552</v>
      </c>
      <c r="AB37" s="31" t="s">
        <v>552</v>
      </c>
      <c r="AC37" s="27" t="s">
        <v>552</v>
      </c>
    </row>
    <row r="38" spans="1:29" x14ac:dyDescent="0.15">
      <c r="A38" s="27" t="s">
        <v>97</v>
      </c>
      <c r="B38" s="27" t="s">
        <v>42</v>
      </c>
      <c r="C38" s="27" t="s">
        <v>44</v>
      </c>
      <c r="D38" s="27" t="s">
        <v>132</v>
      </c>
      <c r="E38" s="27" t="s">
        <v>359</v>
      </c>
      <c r="F38" s="27" t="s">
        <v>585</v>
      </c>
      <c r="G38" s="27" t="s">
        <v>552</v>
      </c>
      <c r="H38" s="27" t="s">
        <v>783</v>
      </c>
      <c r="I38" s="30">
        <v>209375500</v>
      </c>
      <c r="J38" s="27" t="s">
        <v>93</v>
      </c>
      <c r="K38" s="30">
        <v>335000800</v>
      </c>
      <c r="L38" s="27" t="s">
        <v>783</v>
      </c>
      <c r="M38" s="30">
        <v>209375500</v>
      </c>
      <c r="N38" s="27" t="s">
        <v>93</v>
      </c>
      <c r="O38" s="30">
        <v>335000800</v>
      </c>
      <c r="P38" s="30">
        <v>205183500</v>
      </c>
      <c r="Q38" s="30">
        <v>4192000</v>
      </c>
      <c r="R38" s="30">
        <v>0</v>
      </c>
      <c r="S38" s="31">
        <v>0</v>
      </c>
      <c r="T38" s="27" t="s">
        <v>17</v>
      </c>
      <c r="U38" s="27" t="s">
        <v>552</v>
      </c>
      <c r="V38" s="27" t="s">
        <v>796</v>
      </c>
      <c r="W38" s="31" t="s">
        <v>552</v>
      </c>
      <c r="X38" s="31">
        <v>1</v>
      </c>
      <c r="Y38" s="27" t="s">
        <v>552</v>
      </c>
      <c r="Z38" s="27" t="s">
        <v>552</v>
      </c>
      <c r="AA38" s="31" t="s">
        <v>552</v>
      </c>
      <c r="AB38" s="31" t="s">
        <v>552</v>
      </c>
      <c r="AC38" s="27" t="s">
        <v>552</v>
      </c>
    </row>
    <row r="39" spans="1:29" x14ac:dyDescent="0.15">
      <c r="A39" s="27" t="s">
        <v>97</v>
      </c>
      <c r="B39" s="27" t="s">
        <v>42</v>
      </c>
      <c r="C39" s="27" t="s">
        <v>44</v>
      </c>
      <c r="D39" s="27" t="s">
        <v>133</v>
      </c>
      <c r="E39" s="27" t="s">
        <v>360</v>
      </c>
      <c r="F39" s="27" t="s">
        <v>586</v>
      </c>
      <c r="G39" s="27" t="s">
        <v>552</v>
      </c>
      <c r="H39" s="27" t="s">
        <v>783</v>
      </c>
      <c r="I39" s="30">
        <v>182484000</v>
      </c>
      <c r="J39" s="27" t="s">
        <v>93</v>
      </c>
      <c r="K39" s="30">
        <v>291974400</v>
      </c>
      <c r="L39" s="27" t="s">
        <v>783</v>
      </c>
      <c r="M39" s="30">
        <v>182484000</v>
      </c>
      <c r="N39" s="27" t="s">
        <v>93</v>
      </c>
      <c r="O39" s="30">
        <v>291974400</v>
      </c>
      <c r="P39" s="30">
        <v>182484000</v>
      </c>
      <c r="Q39" s="30">
        <v>0</v>
      </c>
      <c r="R39" s="30">
        <v>0</v>
      </c>
      <c r="S39" s="31">
        <v>0</v>
      </c>
      <c r="T39" s="27" t="s">
        <v>17</v>
      </c>
      <c r="U39" s="27" t="s">
        <v>552</v>
      </c>
      <c r="V39" s="27" t="s">
        <v>796</v>
      </c>
      <c r="W39" s="31" t="s">
        <v>552</v>
      </c>
      <c r="X39" s="31">
        <v>1</v>
      </c>
      <c r="Y39" s="27" t="s">
        <v>552</v>
      </c>
      <c r="Z39" s="27" t="s">
        <v>552</v>
      </c>
      <c r="AA39" s="31" t="s">
        <v>552</v>
      </c>
      <c r="AB39" s="31" t="s">
        <v>552</v>
      </c>
      <c r="AC39" s="27" t="s">
        <v>552</v>
      </c>
    </row>
    <row r="40" spans="1:29" x14ac:dyDescent="0.15">
      <c r="A40" s="27" t="s">
        <v>97</v>
      </c>
      <c r="B40" s="27" t="s">
        <v>42</v>
      </c>
      <c r="C40" s="27" t="s">
        <v>44</v>
      </c>
      <c r="D40" s="27" t="s">
        <v>134</v>
      </c>
      <c r="E40" s="27" t="s">
        <v>361</v>
      </c>
      <c r="F40" s="27" t="s">
        <v>587</v>
      </c>
      <c r="G40" s="27" t="s">
        <v>552</v>
      </c>
      <c r="H40" s="27" t="s">
        <v>783</v>
      </c>
      <c r="I40" s="30">
        <v>37871000</v>
      </c>
      <c r="J40" s="27" t="s">
        <v>93</v>
      </c>
      <c r="K40" s="30">
        <v>60593600</v>
      </c>
      <c r="L40" s="27" t="s">
        <v>783</v>
      </c>
      <c r="M40" s="30">
        <v>37871000</v>
      </c>
      <c r="N40" s="27" t="s">
        <v>93</v>
      </c>
      <c r="O40" s="30">
        <v>60593600</v>
      </c>
      <c r="P40" s="30">
        <v>37740000</v>
      </c>
      <c r="Q40" s="30">
        <v>131000</v>
      </c>
      <c r="R40" s="30">
        <v>0</v>
      </c>
      <c r="S40" s="31">
        <v>0</v>
      </c>
      <c r="T40" s="27" t="s">
        <v>17</v>
      </c>
      <c r="U40" s="27" t="s">
        <v>552</v>
      </c>
      <c r="V40" s="27" t="s">
        <v>796</v>
      </c>
      <c r="W40" s="31" t="s">
        <v>552</v>
      </c>
      <c r="X40" s="31">
        <v>1</v>
      </c>
      <c r="Y40" s="27" t="s">
        <v>552</v>
      </c>
      <c r="Z40" s="27" t="s">
        <v>552</v>
      </c>
      <c r="AA40" s="31" t="s">
        <v>552</v>
      </c>
      <c r="AB40" s="31" t="s">
        <v>552</v>
      </c>
      <c r="AC40" s="27" t="s">
        <v>552</v>
      </c>
    </row>
    <row r="41" spans="1:29" x14ac:dyDescent="0.15">
      <c r="A41" s="27" t="s">
        <v>97</v>
      </c>
      <c r="B41" s="27" t="s">
        <v>42</v>
      </c>
      <c r="C41" s="27" t="s">
        <v>44</v>
      </c>
      <c r="D41" s="27" t="s">
        <v>135</v>
      </c>
      <c r="E41" s="27" t="s">
        <v>362</v>
      </c>
      <c r="F41" s="27" t="s">
        <v>588</v>
      </c>
      <c r="G41" s="27" t="s">
        <v>552</v>
      </c>
      <c r="H41" s="27" t="s">
        <v>783</v>
      </c>
      <c r="I41" s="30">
        <v>711600000</v>
      </c>
      <c r="J41" s="27" t="s">
        <v>93</v>
      </c>
      <c r="K41" s="30">
        <v>1138560000</v>
      </c>
      <c r="L41" s="27" t="s">
        <v>783</v>
      </c>
      <c r="M41" s="30">
        <v>711600000</v>
      </c>
      <c r="N41" s="27" t="s">
        <v>93</v>
      </c>
      <c r="O41" s="30">
        <v>1138560000</v>
      </c>
      <c r="P41" s="30">
        <v>703740000</v>
      </c>
      <c r="Q41" s="30">
        <v>7860000</v>
      </c>
      <c r="R41" s="30">
        <v>0</v>
      </c>
      <c r="S41" s="31">
        <v>0</v>
      </c>
      <c r="T41" s="27" t="s">
        <v>17</v>
      </c>
      <c r="U41" s="27" t="s">
        <v>552</v>
      </c>
      <c r="V41" s="27" t="s">
        <v>796</v>
      </c>
      <c r="W41" s="31" t="s">
        <v>552</v>
      </c>
      <c r="X41" s="31">
        <v>1</v>
      </c>
      <c r="Y41" s="27" t="s">
        <v>552</v>
      </c>
      <c r="Z41" s="27" t="s">
        <v>552</v>
      </c>
      <c r="AA41" s="31" t="s">
        <v>552</v>
      </c>
      <c r="AB41" s="31" t="s">
        <v>552</v>
      </c>
      <c r="AC41" s="27" t="s">
        <v>552</v>
      </c>
    </row>
    <row r="42" spans="1:29" x14ac:dyDescent="0.15">
      <c r="A42" s="27" t="s">
        <v>97</v>
      </c>
      <c r="B42" s="27" t="s">
        <v>42</v>
      </c>
      <c r="C42" s="27" t="s">
        <v>44</v>
      </c>
      <c r="D42" s="27" t="s">
        <v>136</v>
      </c>
      <c r="E42" s="27" t="s">
        <v>363</v>
      </c>
      <c r="F42" s="27" t="s">
        <v>589</v>
      </c>
      <c r="G42" s="27" t="s">
        <v>552</v>
      </c>
      <c r="H42" s="27" t="s">
        <v>783</v>
      </c>
      <c r="I42" s="30">
        <v>106560000</v>
      </c>
      <c r="J42" s="27" t="s">
        <v>93</v>
      </c>
      <c r="K42" s="30">
        <v>170496000</v>
      </c>
      <c r="L42" s="27" t="s">
        <v>783</v>
      </c>
      <c r="M42" s="30">
        <v>106560000</v>
      </c>
      <c r="N42" s="27" t="s">
        <v>93</v>
      </c>
      <c r="O42" s="30">
        <v>170496000</v>
      </c>
      <c r="P42" s="30">
        <v>106104900</v>
      </c>
      <c r="Q42" s="30">
        <v>455100</v>
      </c>
      <c r="R42" s="30">
        <v>0</v>
      </c>
      <c r="S42" s="31">
        <v>0</v>
      </c>
      <c r="T42" s="27" t="s">
        <v>17</v>
      </c>
      <c r="U42" s="27" t="s">
        <v>552</v>
      </c>
      <c r="V42" s="27" t="s">
        <v>796</v>
      </c>
      <c r="W42" s="31" t="s">
        <v>552</v>
      </c>
      <c r="X42" s="31">
        <v>1</v>
      </c>
      <c r="Y42" s="27" t="s">
        <v>552</v>
      </c>
      <c r="Z42" s="27" t="s">
        <v>552</v>
      </c>
      <c r="AA42" s="31" t="s">
        <v>552</v>
      </c>
      <c r="AB42" s="31" t="s">
        <v>552</v>
      </c>
      <c r="AC42" s="27" t="s">
        <v>552</v>
      </c>
    </row>
    <row r="43" spans="1:29" x14ac:dyDescent="0.15">
      <c r="A43" s="27" t="s">
        <v>97</v>
      </c>
      <c r="B43" s="27" t="s">
        <v>42</v>
      </c>
      <c r="C43" s="27" t="s">
        <v>44</v>
      </c>
      <c r="D43" s="27" t="s">
        <v>137</v>
      </c>
      <c r="E43" s="27" t="s">
        <v>364</v>
      </c>
      <c r="F43" s="27" t="s">
        <v>590</v>
      </c>
      <c r="G43" s="27" t="s">
        <v>552</v>
      </c>
      <c r="H43" s="27" t="s">
        <v>783</v>
      </c>
      <c r="I43" s="30">
        <v>98035200</v>
      </c>
      <c r="J43" s="27" t="s">
        <v>93</v>
      </c>
      <c r="K43" s="30">
        <v>156856320</v>
      </c>
      <c r="L43" s="27" t="s">
        <v>783</v>
      </c>
      <c r="M43" s="30">
        <v>98035200</v>
      </c>
      <c r="N43" s="27" t="s">
        <v>93</v>
      </c>
      <c r="O43" s="30">
        <v>156856320</v>
      </c>
      <c r="P43" s="30">
        <v>98035200</v>
      </c>
      <c r="Q43" s="30">
        <v>0</v>
      </c>
      <c r="R43" s="30">
        <v>0</v>
      </c>
      <c r="S43" s="31">
        <v>0</v>
      </c>
      <c r="T43" s="27" t="s">
        <v>17</v>
      </c>
      <c r="U43" s="27" t="s">
        <v>552</v>
      </c>
      <c r="V43" s="27" t="s">
        <v>796</v>
      </c>
      <c r="W43" s="31" t="s">
        <v>552</v>
      </c>
      <c r="X43" s="31">
        <v>1</v>
      </c>
      <c r="Y43" s="27" t="s">
        <v>552</v>
      </c>
      <c r="Z43" s="27" t="s">
        <v>552</v>
      </c>
      <c r="AA43" s="31" t="s">
        <v>552</v>
      </c>
      <c r="AB43" s="31" t="s">
        <v>552</v>
      </c>
      <c r="AC43" s="27" t="s">
        <v>552</v>
      </c>
    </row>
    <row r="44" spans="1:29" x14ac:dyDescent="0.15">
      <c r="A44" s="27" t="s">
        <v>97</v>
      </c>
      <c r="B44" s="27" t="s">
        <v>42</v>
      </c>
      <c r="C44" s="27" t="s">
        <v>44</v>
      </c>
      <c r="D44" s="27" t="s">
        <v>138</v>
      </c>
      <c r="E44" s="27" t="s">
        <v>365</v>
      </c>
      <c r="F44" s="27" t="s">
        <v>591</v>
      </c>
      <c r="G44" s="27" t="s">
        <v>552</v>
      </c>
      <c r="H44" s="27" t="s">
        <v>783</v>
      </c>
      <c r="I44" s="30">
        <v>175879500</v>
      </c>
      <c r="J44" s="27" t="s">
        <v>93</v>
      </c>
      <c r="K44" s="30">
        <v>281407200</v>
      </c>
      <c r="L44" s="27" t="s">
        <v>783</v>
      </c>
      <c r="M44" s="30">
        <v>175879500</v>
      </c>
      <c r="N44" s="27" t="s">
        <v>93</v>
      </c>
      <c r="O44" s="30">
        <v>281407200</v>
      </c>
      <c r="P44" s="30">
        <v>175879500</v>
      </c>
      <c r="Q44" s="30">
        <v>0</v>
      </c>
      <c r="R44" s="30">
        <v>0</v>
      </c>
      <c r="S44" s="31">
        <v>0</v>
      </c>
      <c r="T44" s="27" t="s">
        <v>17</v>
      </c>
      <c r="U44" s="27" t="s">
        <v>552</v>
      </c>
      <c r="V44" s="27" t="s">
        <v>796</v>
      </c>
      <c r="W44" s="31" t="s">
        <v>552</v>
      </c>
      <c r="X44" s="31">
        <v>1</v>
      </c>
      <c r="Y44" s="27" t="s">
        <v>552</v>
      </c>
      <c r="Z44" s="27" t="s">
        <v>552</v>
      </c>
      <c r="AA44" s="31" t="s">
        <v>552</v>
      </c>
      <c r="AB44" s="31" t="s">
        <v>552</v>
      </c>
      <c r="AC44" s="27" t="s">
        <v>552</v>
      </c>
    </row>
    <row r="45" spans="1:29" x14ac:dyDescent="0.15">
      <c r="A45" s="27" t="s">
        <v>97</v>
      </c>
      <c r="B45" s="27" t="s">
        <v>42</v>
      </c>
      <c r="C45" s="27" t="s">
        <v>44</v>
      </c>
      <c r="D45" s="27" t="s">
        <v>139</v>
      </c>
      <c r="E45" s="27" t="s">
        <v>366</v>
      </c>
      <c r="F45" s="27" t="s">
        <v>592</v>
      </c>
      <c r="G45" s="27" t="s">
        <v>552</v>
      </c>
      <c r="H45" s="27" t="s">
        <v>783</v>
      </c>
      <c r="I45" s="30">
        <v>63514200</v>
      </c>
      <c r="J45" s="27" t="s">
        <v>93</v>
      </c>
      <c r="K45" s="30">
        <v>101622720</v>
      </c>
      <c r="L45" s="27" t="s">
        <v>783</v>
      </c>
      <c r="M45" s="30">
        <v>63514200</v>
      </c>
      <c r="N45" s="27" t="s">
        <v>93</v>
      </c>
      <c r="O45" s="30">
        <v>101622720</v>
      </c>
      <c r="P45" s="30">
        <v>63514200</v>
      </c>
      <c r="Q45" s="30">
        <v>0</v>
      </c>
      <c r="R45" s="30">
        <v>0</v>
      </c>
      <c r="S45" s="31">
        <v>0</v>
      </c>
      <c r="T45" s="27" t="s">
        <v>17</v>
      </c>
      <c r="U45" s="27" t="s">
        <v>552</v>
      </c>
      <c r="V45" s="27" t="s">
        <v>796</v>
      </c>
      <c r="W45" s="31" t="s">
        <v>552</v>
      </c>
      <c r="X45" s="31">
        <v>1</v>
      </c>
      <c r="Y45" s="27" t="s">
        <v>552</v>
      </c>
      <c r="Z45" s="27" t="s">
        <v>552</v>
      </c>
      <c r="AA45" s="31" t="s">
        <v>552</v>
      </c>
      <c r="AB45" s="31" t="s">
        <v>552</v>
      </c>
      <c r="AC45" s="27" t="s">
        <v>552</v>
      </c>
    </row>
    <row r="46" spans="1:29" x14ac:dyDescent="0.15">
      <c r="A46" s="27" t="s">
        <v>97</v>
      </c>
      <c r="B46" s="27" t="s">
        <v>42</v>
      </c>
      <c r="C46" s="27" t="s">
        <v>44</v>
      </c>
      <c r="D46" s="27" t="s">
        <v>140</v>
      </c>
      <c r="E46" s="27" t="s">
        <v>367</v>
      </c>
      <c r="F46" s="27" t="s">
        <v>593</v>
      </c>
      <c r="G46" s="27" t="s">
        <v>552</v>
      </c>
      <c r="H46" s="27" t="s">
        <v>783</v>
      </c>
      <c r="I46" s="30">
        <v>912309000</v>
      </c>
      <c r="J46" s="27" t="s">
        <v>93</v>
      </c>
      <c r="K46" s="30">
        <v>1459694400</v>
      </c>
      <c r="L46" s="27" t="s">
        <v>783</v>
      </c>
      <c r="M46" s="30">
        <v>912309000</v>
      </c>
      <c r="N46" s="27" t="s">
        <v>93</v>
      </c>
      <c r="O46" s="30">
        <v>1459694400</v>
      </c>
      <c r="P46" s="30">
        <v>912309000</v>
      </c>
      <c r="Q46" s="30">
        <v>0</v>
      </c>
      <c r="R46" s="30">
        <v>0</v>
      </c>
      <c r="S46" s="31">
        <v>0</v>
      </c>
      <c r="T46" s="27" t="s">
        <v>17</v>
      </c>
      <c r="U46" s="27" t="s">
        <v>552</v>
      </c>
      <c r="V46" s="27" t="s">
        <v>796</v>
      </c>
      <c r="W46" s="31" t="s">
        <v>552</v>
      </c>
      <c r="X46" s="31">
        <v>1</v>
      </c>
      <c r="Y46" s="27" t="s">
        <v>552</v>
      </c>
      <c r="Z46" s="27" t="s">
        <v>552</v>
      </c>
      <c r="AA46" s="31" t="s">
        <v>552</v>
      </c>
      <c r="AB46" s="31" t="s">
        <v>552</v>
      </c>
      <c r="AC46" s="27" t="s">
        <v>552</v>
      </c>
    </row>
    <row r="47" spans="1:29" x14ac:dyDescent="0.15">
      <c r="A47" s="27" t="s">
        <v>97</v>
      </c>
      <c r="B47" s="27" t="s">
        <v>42</v>
      </c>
      <c r="C47" s="27" t="s">
        <v>44</v>
      </c>
      <c r="D47" s="27" t="s">
        <v>141</v>
      </c>
      <c r="E47" s="27" t="s">
        <v>368</v>
      </c>
      <c r="F47" s="27" t="s">
        <v>594</v>
      </c>
      <c r="G47" s="27" t="s">
        <v>552</v>
      </c>
      <c r="H47" s="27" t="s">
        <v>783</v>
      </c>
      <c r="I47" s="30">
        <v>148046250</v>
      </c>
      <c r="J47" s="27" t="s">
        <v>93</v>
      </c>
      <c r="K47" s="30">
        <v>236874000</v>
      </c>
      <c r="L47" s="27" t="s">
        <v>783</v>
      </c>
      <c r="M47" s="30">
        <v>148046250</v>
      </c>
      <c r="N47" s="27" t="s">
        <v>93</v>
      </c>
      <c r="O47" s="30">
        <v>236874000</v>
      </c>
      <c r="P47" s="30">
        <v>148046250</v>
      </c>
      <c r="Q47" s="30">
        <v>0</v>
      </c>
      <c r="R47" s="30">
        <v>0</v>
      </c>
      <c r="S47" s="31">
        <v>0</v>
      </c>
      <c r="T47" s="27" t="s">
        <v>17</v>
      </c>
      <c r="U47" s="27" t="s">
        <v>552</v>
      </c>
      <c r="V47" s="27" t="s">
        <v>796</v>
      </c>
      <c r="W47" s="31" t="s">
        <v>552</v>
      </c>
      <c r="X47" s="31">
        <v>1</v>
      </c>
      <c r="Y47" s="27" t="s">
        <v>552</v>
      </c>
      <c r="Z47" s="27" t="s">
        <v>552</v>
      </c>
      <c r="AA47" s="31" t="s">
        <v>552</v>
      </c>
      <c r="AB47" s="31" t="s">
        <v>552</v>
      </c>
      <c r="AC47" s="27" t="s">
        <v>552</v>
      </c>
    </row>
    <row r="48" spans="1:29" x14ac:dyDescent="0.15">
      <c r="A48" s="27" t="s">
        <v>97</v>
      </c>
      <c r="B48" s="27" t="s">
        <v>42</v>
      </c>
      <c r="C48" s="27" t="s">
        <v>44</v>
      </c>
      <c r="D48" s="27" t="s">
        <v>142</v>
      </c>
      <c r="E48" s="27" t="s">
        <v>369</v>
      </c>
      <c r="F48" s="27" t="s">
        <v>595</v>
      </c>
      <c r="G48" s="27" t="s">
        <v>552</v>
      </c>
      <c r="H48" s="27" t="s">
        <v>783</v>
      </c>
      <c r="I48" s="30">
        <v>89510400</v>
      </c>
      <c r="J48" s="27" t="s">
        <v>93</v>
      </c>
      <c r="K48" s="30">
        <v>143216640</v>
      </c>
      <c r="L48" s="27" t="s">
        <v>783</v>
      </c>
      <c r="M48" s="30">
        <v>89510400</v>
      </c>
      <c r="N48" s="27" t="s">
        <v>93</v>
      </c>
      <c r="O48" s="30">
        <v>143216640</v>
      </c>
      <c r="P48" s="30">
        <v>89510400</v>
      </c>
      <c r="Q48" s="30">
        <v>0</v>
      </c>
      <c r="R48" s="30">
        <v>0</v>
      </c>
      <c r="S48" s="31">
        <v>0</v>
      </c>
      <c r="T48" s="27" t="s">
        <v>17</v>
      </c>
      <c r="U48" s="27" t="s">
        <v>552</v>
      </c>
      <c r="V48" s="27" t="s">
        <v>796</v>
      </c>
      <c r="W48" s="31" t="s">
        <v>552</v>
      </c>
      <c r="X48" s="31">
        <v>1</v>
      </c>
      <c r="Y48" s="27" t="s">
        <v>552</v>
      </c>
      <c r="Z48" s="27" t="s">
        <v>552</v>
      </c>
      <c r="AA48" s="31" t="s">
        <v>552</v>
      </c>
      <c r="AB48" s="31" t="s">
        <v>552</v>
      </c>
      <c r="AC48" s="27" t="s">
        <v>552</v>
      </c>
    </row>
    <row r="49" spans="1:29" x14ac:dyDescent="0.15">
      <c r="A49" s="27" t="s">
        <v>97</v>
      </c>
      <c r="B49" s="27" t="s">
        <v>42</v>
      </c>
      <c r="C49" s="27" t="s">
        <v>44</v>
      </c>
      <c r="D49" s="27" t="s">
        <v>143</v>
      </c>
      <c r="E49" s="27" t="s">
        <v>370</v>
      </c>
      <c r="F49" s="27" t="s">
        <v>596</v>
      </c>
      <c r="G49" s="27" t="s">
        <v>552</v>
      </c>
      <c r="H49" s="27" t="s">
        <v>783</v>
      </c>
      <c r="I49" s="30">
        <v>74703000</v>
      </c>
      <c r="J49" s="27" t="s">
        <v>93</v>
      </c>
      <c r="K49" s="30">
        <v>119524800</v>
      </c>
      <c r="L49" s="27" t="s">
        <v>783</v>
      </c>
      <c r="M49" s="30">
        <v>74703000</v>
      </c>
      <c r="N49" s="27" t="s">
        <v>93</v>
      </c>
      <c r="O49" s="30">
        <v>119524800</v>
      </c>
      <c r="P49" s="30">
        <v>74703000</v>
      </c>
      <c r="Q49" s="30">
        <v>0</v>
      </c>
      <c r="R49" s="30">
        <v>0</v>
      </c>
      <c r="S49" s="31">
        <v>0</v>
      </c>
      <c r="T49" s="27" t="s">
        <v>17</v>
      </c>
      <c r="U49" s="27" t="s">
        <v>552</v>
      </c>
      <c r="V49" s="27" t="s">
        <v>796</v>
      </c>
      <c r="W49" s="31" t="s">
        <v>552</v>
      </c>
      <c r="X49" s="31">
        <v>1</v>
      </c>
      <c r="Y49" s="27" t="s">
        <v>552</v>
      </c>
      <c r="Z49" s="27" t="s">
        <v>552</v>
      </c>
      <c r="AA49" s="31" t="s">
        <v>552</v>
      </c>
      <c r="AB49" s="31" t="s">
        <v>552</v>
      </c>
      <c r="AC49" s="27" t="s">
        <v>552</v>
      </c>
    </row>
    <row r="50" spans="1:29" x14ac:dyDescent="0.15">
      <c r="A50" s="27" t="s">
        <v>97</v>
      </c>
      <c r="B50" s="27" t="s">
        <v>42</v>
      </c>
      <c r="C50" s="27" t="s">
        <v>44</v>
      </c>
      <c r="D50" s="27" t="s">
        <v>144</v>
      </c>
      <c r="E50" s="27" t="s">
        <v>371</v>
      </c>
      <c r="F50" s="27" t="s">
        <v>597</v>
      </c>
      <c r="G50" s="27" t="s">
        <v>552</v>
      </c>
      <c r="H50" s="27" t="s">
        <v>783</v>
      </c>
      <c r="I50" s="30">
        <v>4541010000</v>
      </c>
      <c r="J50" s="27" t="s">
        <v>93</v>
      </c>
      <c r="K50" s="30">
        <v>7265616000</v>
      </c>
      <c r="L50" s="27" t="s">
        <v>783</v>
      </c>
      <c r="M50" s="30">
        <v>4541010000</v>
      </c>
      <c r="N50" s="27" t="s">
        <v>93</v>
      </c>
      <c r="O50" s="30">
        <v>7265616000</v>
      </c>
      <c r="P50" s="30">
        <v>4541010000</v>
      </c>
      <c r="Q50" s="30">
        <v>0</v>
      </c>
      <c r="R50" s="30">
        <v>0</v>
      </c>
      <c r="S50" s="31">
        <v>0</v>
      </c>
      <c r="T50" s="27" t="s">
        <v>17</v>
      </c>
      <c r="U50" s="27" t="s">
        <v>552</v>
      </c>
      <c r="V50" s="27" t="s">
        <v>796</v>
      </c>
      <c r="W50" s="31" t="s">
        <v>552</v>
      </c>
      <c r="X50" s="31">
        <v>1</v>
      </c>
      <c r="Y50" s="27" t="s">
        <v>552</v>
      </c>
      <c r="Z50" s="27" t="s">
        <v>552</v>
      </c>
      <c r="AA50" s="31" t="s">
        <v>552</v>
      </c>
      <c r="AB50" s="31" t="s">
        <v>552</v>
      </c>
      <c r="AC50" s="27" t="s">
        <v>552</v>
      </c>
    </row>
    <row r="51" spans="1:29" x14ac:dyDescent="0.15">
      <c r="A51" s="27" t="s">
        <v>97</v>
      </c>
      <c r="B51" s="27" t="s">
        <v>42</v>
      </c>
      <c r="C51" s="27" t="s">
        <v>44</v>
      </c>
      <c r="D51" s="27" t="s">
        <v>145</v>
      </c>
      <c r="E51" s="27" t="s">
        <v>372</v>
      </c>
      <c r="F51" s="27" t="s">
        <v>598</v>
      </c>
      <c r="G51" s="27" t="s">
        <v>552</v>
      </c>
      <c r="H51" s="27" t="s">
        <v>783</v>
      </c>
      <c r="I51" s="30">
        <v>3342765000</v>
      </c>
      <c r="J51" s="27" t="s">
        <v>93</v>
      </c>
      <c r="K51" s="30">
        <v>5348424000</v>
      </c>
      <c r="L51" s="27" t="s">
        <v>783</v>
      </c>
      <c r="M51" s="30">
        <v>3342765000</v>
      </c>
      <c r="N51" s="27" t="s">
        <v>93</v>
      </c>
      <c r="O51" s="30">
        <v>5348424000</v>
      </c>
      <c r="P51" s="30">
        <v>3342765000</v>
      </c>
      <c r="Q51" s="30">
        <v>0</v>
      </c>
      <c r="R51" s="30">
        <v>0</v>
      </c>
      <c r="S51" s="31">
        <v>0</v>
      </c>
      <c r="T51" s="27" t="s">
        <v>17</v>
      </c>
      <c r="U51" s="27" t="s">
        <v>552</v>
      </c>
      <c r="V51" s="27" t="s">
        <v>796</v>
      </c>
      <c r="W51" s="31" t="s">
        <v>552</v>
      </c>
      <c r="X51" s="31">
        <v>1</v>
      </c>
      <c r="Y51" s="27" t="s">
        <v>552</v>
      </c>
      <c r="Z51" s="27" t="s">
        <v>552</v>
      </c>
      <c r="AA51" s="31" t="s">
        <v>552</v>
      </c>
      <c r="AB51" s="31" t="s">
        <v>552</v>
      </c>
      <c r="AC51" s="27" t="s">
        <v>552</v>
      </c>
    </row>
    <row r="52" spans="1:29" x14ac:dyDescent="0.15">
      <c r="A52" s="27" t="s">
        <v>97</v>
      </c>
      <c r="B52" s="27" t="s">
        <v>42</v>
      </c>
      <c r="C52" s="27" t="s">
        <v>44</v>
      </c>
      <c r="D52" s="27" t="s">
        <v>146</v>
      </c>
      <c r="E52" s="27" t="s">
        <v>373</v>
      </c>
      <c r="F52" s="27" t="s">
        <v>599</v>
      </c>
      <c r="G52" s="27" t="s">
        <v>552</v>
      </c>
      <c r="H52" s="27" t="s">
        <v>783</v>
      </c>
      <c r="I52" s="30">
        <v>296293000</v>
      </c>
      <c r="J52" s="27" t="s">
        <v>93</v>
      </c>
      <c r="K52" s="30">
        <v>474068800</v>
      </c>
      <c r="L52" s="27" t="s">
        <v>783</v>
      </c>
      <c r="M52" s="30">
        <v>296293000</v>
      </c>
      <c r="N52" s="27" t="s">
        <v>93</v>
      </c>
      <c r="O52" s="30">
        <v>474068800</v>
      </c>
      <c r="P52" s="30">
        <v>291708000</v>
      </c>
      <c r="Q52" s="30">
        <v>4585000</v>
      </c>
      <c r="R52" s="30">
        <v>0</v>
      </c>
      <c r="S52" s="31">
        <v>0</v>
      </c>
      <c r="T52" s="27" t="s">
        <v>17</v>
      </c>
      <c r="U52" s="27" t="s">
        <v>552</v>
      </c>
      <c r="V52" s="27" t="s">
        <v>796</v>
      </c>
      <c r="W52" s="31" t="s">
        <v>552</v>
      </c>
      <c r="X52" s="31">
        <v>1</v>
      </c>
      <c r="Y52" s="27" t="s">
        <v>552</v>
      </c>
      <c r="Z52" s="27" t="s">
        <v>552</v>
      </c>
      <c r="AA52" s="31" t="s">
        <v>552</v>
      </c>
      <c r="AB52" s="31" t="s">
        <v>552</v>
      </c>
      <c r="AC52" s="27" t="s">
        <v>552</v>
      </c>
    </row>
    <row r="53" spans="1:29" x14ac:dyDescent="0.15">
      <c r="A53" s="27" t="s">
        <v>97</v>
      </c>
      <c r="B53" s="27" t="s">
        <v>42</v>
      </c>
      <c r="C53" s="27" t="s">
        <v>44</v>
      </c>
      <c r="D53" s="27" t="s">
        <v>147</v>
      </c>
      <c r="E53" s="27" t="s">
        <v>374</v>
      </c>
      <c r="F53" s="27" t="s">
        <v>600</v>
      </c>
      <c r="G53" s="27" t="s">
        <v>552</v>
      </c>
      <c r="H53" s="27" t="s">
        <v>783</v>
      </c>
      <c r="I53" s="30">
        <v>97102800</v>
      </c>
      <c r="J53" s="27" t="s">
        <v>93</v>
      </c>
      <c r="K53" s="30">
        <v>155364480</v>
      </c>
      <c r="L53" s="27" t="s">
        <v>783</v>
      </c>
      <c r="M53" s="30">
        <v>97102800</v>
      </c>
      <c r="N53" s="27" t="s">
        <v>93</v>
      </c>
      <c r="O53" s="30">
        <v>155364480</v>
      </c>
      <c r="P53" s="30">
        <v>97102800</v>
      </c>
      <c r="Q53" s="30">
        <v>0</v>
      </c>
      <c r="R53" s="30">
        <v>0</v>
      </c>
      <c r="S53" s="31">
        <v>0</v>
      </c>
      <c r="T53" s="27" t="s">
        <v>17</v>
      </c>
      <c r="U53" s="27" t="s">
        <v>552</v>
      </c>
      <c r="V53" s="27" t="s">
        <v>796</v>
      </c>
      <c r="W53" s="31" t="s">
        <v>552</v>
      </c>
      <c r="X53" s="31">
        <v>1</v>
      </c>
      <c r="Y53" s="27" t="s">
        <v>552</v>
      </c>
      <c r="Z53" s="27" t="s">
        <v>552</v>
      </c>
      <c r="AA53" s="31" t="s">
        <v>552</v>
      </c>
      <c r="AB53" s="31" t="s">
        <v>552</v>
      </c>
      <c r="AC53" s="27" t="s">
        <v>552</v>
      </c>
    </row>
    <row r="54" spans="1:29" x14ac:dyDescent="0.15">
      <c r="A54" s="27" t="s">
        <v>97</v>
      </c>
      <c r="B54" s="27" t="s">
        <v>42</v>
      </c>
      <c r="C54" s="27" t="s">
        <v>44</v>
      </c>
      <c r="D54" s="27" t="s">
        <v>148</v>
      </c>
      <c r="E54" s="27" t="s">
        <v>375</v>
      </c>
      <c r="F54" s="27" t="s">
        <v>601</v>
      </c>
      <c r="G54" s="27" t="s">
        <v>552</v>
      </c>
      <c r="H54" s="27" t="s">
        <v>783</v>
      </c>
      <c r="I54" s="30">
        <v>66933000</v>
      </c>
      <c r="J54" s="27" t="s">
        <v>93</v>
      </c>
      <c r="K54" s="30">
        <v>107092800</v>
      </c>
      <c r="L54" s="27" t="s">
        <v>783</v>
      </c>
      <c r="M54" s="30">
        <v>66933000</v>
      </c>
      <c r="N54" s="27" t="s">
        <v>93</v>
      </c>
      <c r="O54" s="30">
        <v>107092800</v>
      </c>
      <c r="P54" s="30">
        <v>66933000</v>
      </c>
      <c r="Q54" s="30">
        <v>0</v>
      </c>
      <c r="R54" s="30">
        <v>0</v>
      </c>
      <c r="S54" s="31">
        <v>0</v>
      </c>
      <c r="T54" s="27" t="s">
        <v>17</v>
      </c>
      <c r="U54" s="27" t="s">
        <v>552</v>
      </c>
      <c r="V54" s="27" t="s">
        <v>796</v>
      </c>
      <c r="W54" s="31" t="s">
        <v>552</v>
      </c>
      <c r="X54" s="31">
        <v>1</v>
      </c>
      <c r="Y54" s="27" t="s">
        <v>552</v>
      </c>
      <c r="Z54" s="27" t="s">
        <v>552</v>
      </c>
      <c r="AA54" s="31" t="s">
        <v>552</v>
      </c>
      <c r="AB54" s="31" t="s">
        <v>552</v>
      </c>
      <c r="AC54" s="27" t="s">
        <v>552</v>
      </c>
    </row>
    <row r="55" spans="1:29" x14ac:dyDescent="0.15">
      <c r="A55" s="27" t="s">
        <v>97</v>
      </c>
      <c r="B55" s="27" t="s">
        <v>42</v>
      </c>
      <c r="C55" s="27" t="s">
        <v>44</v>
      </c>
      <c r="D55" s="27" t="s">
        <v>149</v>
      </c>
      <c r="E55" s="27" t="s">
        <v>376</v>
      </c>
      <c r="F55" s="27" t="s">
        <v>602</v>
      </c>
      <c r="G55" s="27" t="s">
        <v>552</v>
      </c>
      <c r="H55" s="27" t="s">
        <v>783</v>
      </c>
      <c r="I55" s="30">
        <v>39627000</v>
      </c>
      <c r="J55" s="27" t="s">
        <v>93</v>
      </c>
      <c r="K55" s="30">
        <v>63403200</v>
      </c>
      <c r="L55" s="27" t="s">
        <v>783</v>
      </c>
      <c r="M55" s="30">
        <v>39627000</v>
      </c>
      <c r="N55" s="27" t="s">
        <v>93</v>
      </c>
      <c r="O55" s="30">
        <v>63403200</v>
      </c>
      <c r="P55" s="30">
        <v>39627000</v>
      </c>
      <c r="Q55" s="30">
        <v>0</v>
      </c>
      <c r="R55" s="30">
        <v>0</v>
      </c>
      <c r="S55" s="31">
        <v>0</v>
      </c>
      <c r="T55" s="27" t="s">
        <v>17</v>
      </c>
      <c r="U55" s="27" t="s">
        <v>552</v>
      </c>
      <c r="V55" s="27" t="s">
        <v>796</v>
      </c>
      <c r="W55" s="31" t="s">
        <v>552</v>
      </c>
      <c r="X55" s="31">
        <v>1</v>
      </c>
      <c r="Y55" s="27" t="s">
        <v>552</v>
      </c>
      <c r="Z55" s="27" t="s">
        <v>552</v>
      </c>
      <c r="AA55" s="31" t="s">
        <v>552</v>
      </c>
      <c r="AB55" s="31" t="s">
        <v>552</v>
      </c>
      <c r="AC55" s="27" t="s">
        <v>552</v>
      </c>
    </row>
    <row r="56" spans="1:29" x14ac:dyDescent="0.15">
      <c r="A56" s="27" t="s">
        <v>97</v>
      </c>
      <c r="B56" s="27" t="s">
        <v>42</v>
      </c>
      <c r="C56" s="27" t="s">
        <v>44</v>
      </c>
      <c r="D56" s="27" t="s">
        <v>150</v>
      </c>
      <c r="E56" s="27" t="s">
        <v>377</v>
      </c>
      <c r="F56" s="27" t="s">
        <v>603</v>
      </c>
      <c r="G56" s="27" t="s">
        <v>552</v>
      </c>
      <c r="H56" s="27" t="s">
        <v>783</v>
      </c>
      <c r="I56" s="30">
        <v>587301000</v>
      </c>
      <c r="J56" s="27" t="s">
        <v>93</v>
      </c>
      <c r="K56" s="30">
        <v>939681600</v>
      </c>
      <c r="L56" s="27" t="s">
        <v>783</v>
      </c>
      <c r="M56" s="30">
        <v>587301000</v>
      </c>
      <c r="N56" s="27" t="s">
        <v>93</v>
      </c>
      <c r="O56" s="30">
        <v>939681600</v>
      </c>
      <c r="P56" s="30">
        <v>587301000</v>
      </c>
      <c r="Q56" s="30">
        <v>0</v>
      </c>
      <c r="R56" s="30">
        <v>0</v>
      </c>
      <c r="S56" s="31">
        <v>0</v>
      </c>
      <c r="T56" s="27" t="s">
        <v>17</v>
      </c>
      <c r="U56" s="27" t="s">
        <v>552</v>
      </c>
      <c r="V56" s="27" t="s">
        <v>796</v>
      </c>
      <c r="W56" s="31" t="s">
        <v>552</v>
      </c>
      <c r="X56" s="31">
        <v>1</v>
      </c>
      <c r="Y56" s="27" t="s">
        <v>552</v>
      </c>
      <c r="Z56" s="27" t="s">
        <v>552</v>
      </c>
      <c r="AA56" s="31" t="s">
        <v>552</v>
      </c>
      <c r="AB56" s="31" t="s">
        <v>552</v>
      </c>
      <c r="AC56" s="27" t="s">
        <v>552</v>
      </c>
    </row>
    <row r="57" spans="1:29" x14ac:dyDescent="0.15">
      <c r="A57" s="27" t="s">
        <v>97</v>
      </c>
      <c r="B57" s="27" t="s">
        <v>42</v>
      </c>
      <c r="C57" s="27" t="s">
        <v>44</v>
      </c>
      <c r="D57" s="27" t="s">
        <v>151</v>
      </c>
      <c r="E57" s="27" t="s">
        <v>378</v>
      </c>
      <c r="F57" s="27" t="s">
        <v>604</v>
      </c>
      <c r="G57" s="27" t="s">
        <v>552</v>
      </c>
      <c r="H57" s="27" t="s">
        <v>783</v>
      </c>
      <c r="I57" s="30">
        <v>411144000</v>
      </c>
      <c r="J57" s="27" t="s">
        <v>93</v>
      </c>
      <c r="K57" s="30">
        <v>657830400</v>
      </c>
      <c r="L57" s="27" t="s">
        <v>783</v>
      </c>
      <c r="M57" s="30">
        <v>411144000</v>
      </c>
      <c r="N57" s="27" t="s">
        <v>93</v>
      </c>
      <c r="O57" s="30">
        <v>657830400</v>
      </c>
      <c r="P57" s="30">
        <v>411144000</v>
      </c>
      <c r="Q57" s="30">
        <v>0</v>
      </c>
      <c r="R57" s="30">
        <v>0</v>
      </c>
      <c r="S57" s="31">
        <v>0</v>
      </c>
      <c r="T57" s="27" t="s">
        <v>17</v>
      </c>
      <c r="U57" s="27" t="s">
        <v>552</v>
      </c>
      <c r="V57" s="27" t="s">
        <v>796</v>
      </c>
      <c r="W57" s="31" t="s">
        <v>552</v>
      </c>
      <c r="X57" s="31">
        <v>1</v>
      </c>
      <c r="Y57" s="27" t="s">
        <v>552</v>
      </c>
      <c r="Z57" s="27" t="s">
        <v>552</v>
      </c>
      <c r="AA57" s="31" t="s">
        <v>552</v>
      </c>
      <c r="AB57" s="31" t="s">
        <v>552</v>
      </c>
      <c r="AC57" s="27" t="s">
        <v>552</v>
      </c>
    </row>
    <row r="58" spans="1:29" x14ac:dyDescent="0.15">
      <c r="A58" s="27" t="s">
        <v>97</v>
      </c>
      <c r="B58" s="27" t="s">
        <v>42</v>
      </c>
      <c r="C58" s="27" t="s">
        <v>44</v>
      </c>
      <c r="D58" s="27" t="s">
        <v>152</v>
      </c>
      <c r="E58" s="27" t="s">
        <v>379</v>
      </c>
      <c r="F58" s="27" t="s">
        <v>605</v>
      </c>
      <c r="G58" s="27" t="s">
        <v>552</v>
      </c>
      <c r="H58" s="27" t="s">
        <v>783</v>
      </c>
      <c r="I58" s="30">
        <v>514263000</v>
      </c>
      <c r="J58" s="27" t="s">
        <v>93</v>
      </c>
      <c r="K58" s="30">
        <v>822820800</v>
      </c>
      <c r="L58" s="27" t="s">
        <v>783</v>
      </c>
      <c r="M58" s="30">
        <v>514263000</v>
      </c>
      <c r="N58" s="27" t="s">
        <v>93</v>
      </c>
      <c r="O58" s="30">
        <v>822820800</v>
      </c>
      <c r="P58" s="30">
        <v>514263000</v>
      </c>
      <c r="Q58" s="30">
        <v>0</v>
      </c>
      <c r="R58" s="30">
        <v>0</v>
      </c>
      <c r="S58" s="31">
        <v>0</v>
      </c>
      <c r="T58" s="27" t="s">
        <v>17</v>
      </c>
      <c r="U58" s="27" t="s">
        <v>552</v>
      </c>
      <c r="V58" s="27" t="s">
        <v>796</v>
      </c>
      <c r="W58" s="31" t="s">
        <v>552</v>
      </c>
      <c r="X58" s="31">
        <v>1</v>
      </c>
      <c r="Y58" s="27" t="s">
        <v>552</v>
      </c>
      <c r="Z58" s="27" t="s">
        <v>552</v>
      </c>
      <c r="AA58" s="31" t="s">
        <v>552</v>
      </c>
      <c r="AB58" s="31" t="s">
        <v>552</v>
      </c>
      <c r="AC58" s="27" t="s">
        <v>552</v>
      </c>
    </row>
    <row r="59" spans="1:29" x14ac:dyDescent="0.15">
      <c r="A59" s="27" t="s">
        <v>97</v>
      </c>
      <c r="B59" s="27" t="s">
        <v>42</v>
      </c>
      <c r="C59" s="27" t="s">
        <v>44</v>
      </c>
      <c r="D59" s="27" t="s">
        <v>153</v>
      </c>
      <c r="E59" s="27" t="s">
        <v>380</v>
      </c>
      <c r="F59" s="27" t="s">
        <v>606</v>
      </c>
      <c r="G59" s="27" t="s">
        <v>552</v>
      </c>
      <c r="H59" s="27" t="s">
        <v>783</v>
      </c>
      <c r="I59" s="30">
        <v>818520000</v>
      </c>
      <c r="J59" s="27" t="s">
        <v>93</v>
      </c>
      <c r="K59" s="30">
        <v>1309632000</v>
      </c>
      <c r="L59" s="27" t="s">
        <v>783</v>
      </c>
      <c r="M59" s="30">
        <v>818520000</v>
      </c>
      <c r="N59" s="27" t="s">
        <v>93</v>
      </c>
      <c r="O59" s="30">
        <v>1309632000</v>
      </c>
      <c r="P59" s="30">
        <v>808302000</v>
      </c>
      <c r="Q59" s="30">
        <v>10218000</v>
      </c>
      <c r="R59" s="30">
        <v>0</v>
      </c>
      <c r="S59" s="31">
        <v>0</v>
      </c>
      <c r="T59" s="27" t="s">
        <v>17</v>
      </c>
      <c r="U59" s="27" t="s">
        <v>552</v>
      </c>
      <c r="V59" s="27" t="s">
        <v>796</v>
      </c>
      <c r="W59" s="31" t="s">
        <v>552</v>
      </c>
      <c r="X59" s="31">
        <v>1</v>
      </c>
      <c r="Y59" s="27" t="s">
        <v>552</v>
      </c>
      <c r="Z59" s="27" t="s">
        <v>552</v>
      </c>
      <c r="AA59" s="31" t="s">
        <v>552</v>
      </c>
      <c r="AB59" s="31" t="s">
        <v>552</v>
      </c>
      <c r="AC59" s="27" t="s">
        <v>552</v>
      </c>
    </row>
    <row r="60" spans="1:29" x14ac:dyDescent="0.15">
      <c r="A60" s="27" t="s">
        <v>97</v>
      </c>
      <c r="B60" s="27" t="s">
        <v>42</v>
      </c>
      <c r="C60" s="27" t="s">
        <v>44</v>
      </c>
      <c r="D60" s="27" t="s">
        <v>154</v>
      </c>
      <c r="E60" s="27" t="s">
        <v>381</v>
      </c>
      <c r="F60" s="27" t="s">
        <v>607</v>
      </c>
      <c r="G60" s="27" t="s">
        <v>552</v>
      </c>
      <c r="H60" s="27" t="s">
        <v>783</v>
      </c>
      <c r="I60" s="30">
        <v>639915000</v>
      </c>
      <c r="J60" s="27" t="s">
        <v>93</v>
      </c>
      <c r="K60" s="30">
        <v>1023864000</v>
      </c>
      <c r="L60" s="27" t="s">
        <v>783</v>
      </c>
      <c r="M60" s="30">
        <v>639915000</v>
      </c>
      <c r="N60" s="27" t="s">
        <v>93</v>
      </c>
      <c r="O60" s="30">
        <v>1023864000</v>
      </c>
      <c r="P60" s="30">
        <v>639915000</v>
      </c>
      <c r="Q60" s="30">
        <v>0</v>
      </c>
      <c r="R60" s="30">
        <v>0</v>
      </c>
      <c r="S60" s="31">
        <v>0</v>
      </c>
      <c r="T60" s="27" t="s">
        <v>17</v>
      </c>
      <c r="U60" s="27" t="s">
        <v>552</v>
      </c>
      <c r="V60" s="27" t="s">
        <v>796</v>
      </c>
      <c r="W60" s="31" t="s">
        <v>552</v>
      </c>
      <c r="X60" s="31">
        <v>1</v>
      </c>
      <c r="Y60" s="27" t="s">
        <v>552</v>
      </c>
      <c r="Z60" s="27" t="s">
        <v>552</v>
      </c>
      <c r="AA60" s="31" t="s">
        <v>552</v>
      </c>
      <c r="AB60" s="31" t="s">
        <v>552</v>
      </c>
      <c r="AC60" s="27" t="s">
        <v>552</v>
      </c>
    </row>
    <row r="61" spans="1:29" x14ac:dyDescent="0.15">
      <c r="A61" s="27" t="s">
        <v>97</v>
      </c>
      <c r="B61" s="27" t="s">
        <v>42</v>
      </c>
      <c r="C61" s="27" t="s">
        <v>44</v>
      </c>
      <c r="D61" s="27" t="s">
        <v>155</v>
      </c>
      <c r="E61" s="27" t="s">
        <v>382</v>
      </c>
      <c r="F61" s="27" t="s">
        <v>608</v>
      </c>
      <c r="G61" s="27" t="s">
        <v>552</v>
      </c>
      <c r="H61" s="27" t="s">
        <v>783</v>
      </c>
      <c r="I61" s="30">
        <v>1316182500</v>
      </c>
      <c r="J61" s="27" t="s">
        <v>93</v>
      </c>
      <c r="K61" s="30">
        <v>2105892000</v>
      </c>
      <c r="L61" s="27" t="s">
        <v>783</v>
      </c>
      <c r="M61" s="30">
        <v>1316182500</v>
      </c>
      <c r="N61" s="27" t="s">
        <v>93</v>
      </c>
      <c r="O61" s="30">
        <v>2105892000</v>
      </c>
      <c r="P61" s="30">
        <v>1316182500</v>
      </c>
      <c r="Q61" s="30">
        <v>0</v>
      </c>
      <c r="R61" s="30">
        <v>0</v>
      </c>
      <c r="S61" s="31">
        <v>0</v>
      </c>
      <c r="T61" s="27" t="s">
        <v>17</v>
      </c>
      <c r="U61" s="27" t="s">
        <v>552</v>
      </c>
      <c r="V61" s="27" t="s">
        <v>796</v>
      </c>
      <c r="W61" s="31" t="s">
        <v>552</v>
      </c>
      <c r="X61" s="31">
        <v>1</v>
      </c>
      <c r="Y61" s="27" t="s">
        <v>552</v>
      </c>
      <c r="Z61" s="27" t="s">
        <v>552</v>
      </c>
      <c r="AA61" s="31" t="s">
        <v>552</v>
      </c>
      <c r="AB61" s="31" t="s">
        <v>552</v>
      </c>
      <c r="AC61" s="27" t="s">
        <v>552</v>
      </c>
    </row>
    <row r="62" spans="1:29" x14ac:dyDescent="0.15">
      <c r="A62" s="27" t="s">
        <v>97</v>
      </c>
      <c r="B62" s="27" t="s">
        <v>42</v>
      </c>
      <c r="C62" s="27" t="s">
        <v>44</v>
      </c>
      <c r="D62" s="27" t="s">
        <v>156</v>
      </c>
      <c r="E62" s="27" t="s">
        <v>383</v>
      </c>
      <c r="F62" s="27" t="s">
        <v>609</v>
      </c>
      <c r="G62" s="27" t="s">
        <v>552</v>
      </c>
      <c r="H62" s="27" t="s">
        <v>783</v>
      </c>
      <c r="I62" s="30">
        <v>172494000</v>
      </c>
      <c r="J62" s="27" t="s">
        <v>93</v>
      </c>
      <c r="K62" s="30">
        <v>275990400</v>
      </c>
      <c r="L62" s="27" t="s">
        <v>783</v>
      </c>
      <c r="M62" s="30">
        <v>172494000</v>
      </c>
      <c r="N62" s="27" t="s">
        <v>93</v>
      </c>
      <c r="O62" s="30">
        <v>275990400</v>
      </c>
      <c r="P62" s="30">
        <v>172494000</v>
      </c>
      <c r="Q62" s="30">
        <v>0</v>
      </c>
      <c r="R62" s="30">
        <v>0</v>
      </c>
      <c r="S62" s="31">
        <v>0</v>
      </c>
      <c r="T62" s="27" t="s">
        <v>17</v>
      </c>
      <c r="U62" s="27" t="s">
        <v>552</v>
      </c>
      <c r="V62" s="27" t="s">
        <v>796</v>
      </c>
      <c r="W62" s="31" t="s">
        <v>552</v>
      </c>
      <c r="X62" s="31">
        <v>1</v>
      </c>
      <c r="Y62" s="27" t="s">
        <v>552</v>
      </c>
      <c r="Z62" s="27" t="s">
        <v>552</v>
      </c>
      <c r="AA62" s="31" t="s">
        <v>552</v>
      </c>
      <c r="AB62" s="31" t="s">
        <v>552</v>
      </c>
      <c r="AC62" s="27" t="s">
        <v>552</v>
      </c>
    </row>
    <row r="63" spans="1:29" x14ac:dyDescent="0.15">
      <c r="A63" s="27" t="s">
        <v>97</v>
      </c>
      <c r="B63" s="27" t="s">
        <v>42</v>
      </c>
      <c r="C63" s="27" t="s">
        <v>44</v>
      </c>
      <c r="D63" s="27" t="s">
        <v>157</v>
      </c>
      <c r="E63" s="27" t="s">
        <v>384</v>
      </c>
      <c r="F63" s="27" t="s">
        <v>610</v>
      </c>
      <c r="G63" s="27" t="s">
        <v>552</v>
      </c>
      <c r="H63" s="27" t="s">
        <v>783</v>
      </c>
      <c r="I63" s="30">
        <v>969196500</v>
      </c>
      <c r="J63" s="27" t="s">
        <v>93</v>
      </c>
      <c r="K63" s="30">
        <v>1550714400</v>
      </c>
      <c r="L63" s="27" t="s">
        <v>783</v>
      </c>
      <c r="M63" s="30">
        <v>969196500</v>
      </c>
      <c r="N63" s="27" t="s">
        <v>93</v>
      </c>
      <c r="O63" s="30">
        <v>1550714400</v>
      </c>
      <c r="P63" s="30">
        <v>969196500</v>
      </c>
      <c r="Q63" s="30">
        <v>0</v>
      </c>
      <c r="R63" s="30">
        <v>0</v>
      </c>
      <c r="S63" s="31">
        <v>0</v>
      </c>
      <c r="T63" s="27" t="s">
        <v>17</v>
      </c>
      <c r="U63" s="27" t="s">
        <v>552</v>
      </c>
      <c r="V63" s="27" t="s">
        <v>796</v>
      </c>
      <c r="W63" s="31" t="s">
        <v>552</v>
      </c>
      <c r="X63" s="31">
        <v>1</v>
      </c>
      <c r="Y63" s="27" t="s">
        <v>552</v>
      </c>
      <c r="Z63" s="27" t="s">
        <v>552</v>
      </c>
      <c r="AA63" s="31" t="s">
        <v>552</v>
      </c>
      <c r="AB63" s="31" t="s">
        <v>552</v>
      </c>
      <c r="AC63" s="27" t="s">
        <v>552</v>
      </c>
    </row>
    <row r="64" spans="1:29" x14ac:dyDescent="0.15">
      <c r="A64" s="27" t="s">
        <v>97</v>
      </c>
      <c r="B64" s="27" t="s">
        <v>42</v>
      </c>
      <c r="C64" s="27" t="s">
        <v>44</v>
      </c>
      <c r="D64" s="27" t="s">
        <v>158</v>
      </c>
      <c r="E64" s="27" t="s">
        <v>385</v>
      </c>
      <c r="F64" s="27" t="s">
        <v>611</v>
      </c>
      <c r="G64" s="27" t="s">
        <v>552</v>
      </c>
      <c r="H64" s="27" t="s">
        <v>783</v>
      </c>
      <c r="I64" s="30">
        <v>2302029000</v>
      </c>
      <c r="J64" s="27" t="s">
        <v>93</v>
      </c>
      <c r="K64" s="30">
        <v>3683246400</v>
      </c>
      <c r="L64" s="27" t="s">
        <v>783</v>
      </c>
      <c r="M64" s="30">
        <v>2302029000</v>
      </c>
      <c r="N64" s="27" t="s">
        <v>93</v>
      </c>
      <c r="O64" s="30">
        <v>3683246400</v>
      </c>
      <c r="P64" s="30">
        <v>2302029000</v>
      </c>
      <c r="Q64" s="30">
        <v>0</v>
      </c>
      <c r="R64" s="30">
        <v>0</v>
      </c>
      <c r="S64" s="31">
        <v>0</v>
      </c>
      <c r="T64" s="27" t="s">
        <v>17</v>
      </c>
      <c r="U64" s="27" t="s">
        <v>552</v>
      </c>
      <c r="V64" s="27" t="s">
        <v>796</v>
      </c>
      <c r="W64" s="31" t="s">
        <v>552</v>
      </c>
      <c r="X64" s="31">
        <v>1</v>
      </c>
      <c r="Y64" s="27" t="s">
        <v>552</v>
      </c>
      <c r="Z64" s="27" t="s">
        <v>552</v>
      </c>
      <c r="AA64" s="31" t="s">
        <v>552</v>
      </c>
      <c r="AB64" s="31" t="s">
        <v>552</v>
      </c>
      <c r="AC64" s="27" t="s">
        <v>552</v>
      </c>
    </row>
    <row r="65" spans="1:29" x14ac:dyDescent="0.15">
      <c r="A65" s="27" t="s">
        <v>97</v>
      </c>
      <c r="B65" s="27" t="s">
        <v>42</v>
      </c>
      <c r="C65" s="27" t="s">
        <v>44</v>
      </c>
      <c r="D65" s="27" t="s">
        <v>159</v>
      </c>
      <c r="E65" s="27" t="s">
        <v>386</v>
      </c>
      <c r="F65" s="27" t="s">
        <v>612</v>
      </c>
      <c r="G65" s="27" t="s">
        <v>552</v>
      </c>
      <c r="H65" s="27" t="s">
        <v>783</v>
      </c>
      <c r="I65" s="30">
        <v>526140000</v>
      </c>
      <c r="J65" s="27" t="s">
        <v>93</v>
      </c>
      <c r="K65" s="30">
        <v>841824000</v>
      </c>
      <c r="L65" s="27" t="s">
        <v>783</v>
      </c>
      <c r="M65" s="30">
        <v>526140000</v>
      </c>
      <c r="N65" s="27" t="s">
        <v>93</v>
      </c>
      <c r="O65" s="30">
        <v>841824000</v>
      </c>
      <c r="P65" s="30">
        <v>526140000</v>
      </c>
      <c r="Q65" s="30">
        <v>0</v>
      </c>
      <c r="R65" s="30">
        <v>0</v>
      </c>
      <c r="S65" s="31">
        <v>0</v>
      </c>
      <c r="T65" s="27" t="s">
        <v>17</v>
      </c>
      <c r="U65" s="27" t="s">
        <v>552</v>
      </c>
      <c r="V65" s="27" t="s">
        <v>796</v>
      </c>
      <c r="W65" s="31" t="s">
        <v>552</v>
      </c>
      <c r="X65" s="31">
        <v>1</v>
      </c>
      <c r="Y65" s="27" t="s">
        <v>552</v>
      </c>
      <c r="Z65" s="27" t="s">
        <v>552</v>
      </c>
      <c r="AA65" s="31" t="s">
        <v>552</v>
      </c>
      <c r="AB65" s="31" t="s">
        <v>552</v>
      </c>
      <c r="AC65" s="27" t="s">
        <v>552</v>
      </c>
    </row>
    <row r="66" spans="1:29" x14ac:dyDescent="0.15">
      <c r="A66" s="27" t="s">
        <v>97</v>
      </c>
      <c r="B66" s="27" t="s">
        <v>42</v>
      </c>
      <c r="C66" s="27" t="s">
        <v>44</v>
      </c>
      <c r="D66" s="27" t="s">
        <v>160</v>
      </c>
      <c r="E66" s="27" t="s">
        <v>387</v>
      </c>
      <c r="F66" s="27" t="s">
        <v>613</v>
      </c>
      <c r="G66" s="27" t="s">
        <v>552</v>
      </c>
      <c r="H66" s="27" t="s">
        <v>783</v>
      </c>
      <c r="I66" s="30">
        <v>2234208000</v>
      </c>
      <c r="J66" s="27" t="s">
        <v>93</v>
      </c>
      <c r="K66" s="30">
        <v>3574732800</v>
      </c>
      <c r="L66" s="27" t="s">
        <v>783</v>
      </c>
      <c r="M66" s="30">
        <v>2234208000</v>
      </c>
      <c r="N66" s="27" t="s">
        <v>93</v>
      </c>
      <c r="O66" s="30">
        <v>3574732800</v>
      </c>
      <c r="P66" s="30">
        <v>2234208000</v>
      </c>
      <c r="Q66" s="30">
        <v>0</v>
      </c>
      <c r="R66" s="30">
        <v>0</v>
      </c>
      <c r="S66" s="31">
        <v>0</v>
      </c>
      <c r="T66" s="27" t="s">
        <v>17</v>
      </c>
      <c r="U66" s="27" t="s">
        <v>552</v>
      </c>
      <c r="V66" s="27" t="s">
        <v>796</v>
      </c>
      <c r="W66" s="31" t="s">
        <v>552</v>
      </c>
      <c r="X66" s="31">
        <v>1</v>
      </c>
      <c r="Y66" s="27" t="s">
        <v>552</v>
      </c>
      <c r="Z66" s="27" t="s">
        <v>552</v>
      </c>
      <c r="AA66" s="31" t="s">
        <v>552</v>
      </c>
      <c r="AB66" s="31" t="s">
        <v>552</v>
      </c>
      <c r="AC66" s="27" t="s">
        <v>552</v>
      </c>
    </row>
    <row r="67" spans="1:29" x14ac:dyDescent="0.15">
      <c r="A67" s="27" t="s">
        <v>97</v>
      </c>
      <c r="B67" s="27" t="s">
        <v>42</v>
      </c>
      <c r="C67" s="27" t="s">
        <v>44</v>
      </c>
      <c r="D67" s="27" t="s">
        <v>161</v>
      </c>
      <c r="E67" s="27" t="s">
        <v>388</v>
      </c>
      <c r="F67" s="27" t="s">
        <v>614</v>
      </c>
      <c r="G67" s="27" t="s">
        <v>552</v>
      </c>
      <c r="H67" s="27" t="s">
        <v>783</v>
      </c>
      <c r="I67" s="30">
        <v>948384000</v>
      </c>
      <c r="J67" s="27" t="s">
        <v>93</v>
      </c>
      <c r="K67" s="30">
        <v>1517414400</v>
      </c>
      <c r="L67" s="27" t="s">
        <v>783</v>
      </c>
      <c r="M67" s="30">
        <v>948384000</v>
      </c>
      <c r="N67" s="27" t="s">
        <v>93</v>
      </c>
      <c r="O67" s="30">
        <v>1517414400</v>
      </c>
      <c r="P67" s="30">
        <v>948384000</v>
      </c>
      <c r="Q67" s="30">
        <v>0</v>
      </c>
      <c r="R67" s="30">
        <v>0</v>
      </c>
      <c r="S67" s="31">
        <v>0</v>
      </c>
      <c r="T67" s="27" t="s">
        <v>17</v>
      </c>
      <c r="U67" s="27" t="s">
        <v>552</v>
      </c>
      <c r="V67" s="27" t="s">
        <v>796</v>
      </c>
      <c r="W67" s="31" t="s">
        <v>552</v>
      </c>
      <c r="X67" s="31">
        <v>1</v>
      </c>
      <c r="Y67" s="27" t="s">
        <v>552</v>
      </c>
      <c r="Z67" s="27" t="s">
        <v>552</v>
      </c>
      <c r="AA67" s="31" t="s">
        <v>552</v>
      </c>
      <c r="AB67" s="31" t="s">
        <v>552</v>
      </c>
      <c r="AC67" s="27" t="s">
        <v>552</v>
      </c>
    </row>
    <row r="68" spans="1:29" x14ac:dyDescent="0.15">
      <c r="A68" s="27" t="s">
        <v>97</v>
      </c>
      <c r="B68" s="27" t="s">
        <v>42</v>
      </c>
      <c r="C68" s="27" t="s">
        <v>44</v>
      </c>
      <c r="D68" s="27" t="s">
        <v>162</v>
      </c>
      <c r="E68" s="27" t="s">
        <v>389</v>
      </c>
      <c r="F68" s="27" t="s">
        <v>615</v>
      </c>
      <c r="G68" s="27" t="s">
        <v>552</v>
      </c>
      <c r="H68" s="27" t="s">
        <v>783</v>
      </c>
      <c r="I68" s="30">
        <v>1372850000</v>
      </c>
      <c r="J68" s="27" t="s">
        <v>93</v>
      </c>
      <c r="K68" s="30">
        <v>2196560000</v>
      </c>
      <c r="L68" s="27" t="s">
        <v>783</v>
      </c>
      <c r="M68" s="30">
        <v>1372850000</v>
      </c>
      <c r="N68" s="27" t="s">
        <v>93</v>
      </c>
      <c r="O68" s="30">
        <v>2196560000</v>
      </c>
      <c r="P68" s="30">
        <v>1359750000</v>
      </c>
      <c r="Q68" s="30">
        <v>13100000</v>
      </c>
      <c r="R68" s="30">
        <v>0</v>
      </c>
      <c r="S68" s="31">
        <v>0</v>
      </c>
      <c r="T68" s="27" t="s">
        <v>17</v>
      </c>
      <c r="U68" s="27" t="s">
        <v>552</v>
      </c>
      <c r="V68" s="27" t="s">
        <v>796</v>
      </c>
      <c r="W68" s="31" t="s">
        <v>552</v>
      </c>
      <c r="X68" s="31">
        <v>1</v>
      </c>
      <c r="Y68" s="27" t="s">
        <v>552</v>
      </c>
      <c r="Z68" s="27" t="s">
        <v>552</v>
      </c>
      <c r="AA68" s="31" t="s">
        <v>552</v>
      </c>
      <c r="AB68" s="31" t="s">
        <v>552</v>
      </c>
      <c r="AC68" s="27" t="s">
        <v>552</v>
      </c>
    </row>
    <row r="69" spans="1:29" x14ac:dyDescent="0.15">
      <c r="A69" s="27" t="s">
        <v>97</v>
      </c>
      <c r="B69" s="27" t="s">
        <v>42</v>
      </c>
      <c r="C69" s="27" t="s">
        <v>44</v>
      </c>
      <c r="D69" s="27" t="s">
        <v>163</v>
      </c>
      <c r="E69" s="27" t="s">
        <v>390</v>
      </c>
      <c r="F69" s="27" t="s">
        <v>616</v>
      </c>
      <c r="G69" s="27" t="s">
        <v>552</v>
      </c>
      <c r="H69" s="27" t="s">
        <v>783</v>
      </c>
      <c r="I69" s="30">
        <v>335775000</v>
      </c>
      <c r="J69" s="27" t="s">
        <v>93</v>
      </c>
      <c r="K69" s="30">
        <v>537240000</v>
      </c>
      <c r="L69" s="27" t="s">
        <v>783</v>
      </c>
      <c r="M69" s="30">
        <v>335775000</v>
      </c>
      <c r="N69" s="27" t="s">
        <v>93</v>
      </c>
      <c r="O69" s="30">
        <v>537240000</v>
      </c>
      <c r="P69" s="30">
        <v>335775000</v>
      </c>
      <c r="Q69" s="30">
        <v>0</v>
      </c>
      <c r="R69" s="30">
        <v>0</v>
      </c>
      <c r="S69" s="31">
        <v>0</v>
      </c>
      <c r="T69" s="27" t="s">
        <v>17</v>
      </c>
      <c r="U69" s="27" t="s">
        <v>552</v>
      </c>
      <c r="V69" s="27" t="s">
        <v>796</v>
      </c>
      <c r="W69" s="31" t="s">
        <v>552</v>
      </c>
      <c r="X69" s="31">
        <v>1</v>
      </c>
      <c r="Y69" s="27" t="s">
        <v>552</v>
      </c>
      <c r="Z69" s="27" t="s">
        <v>552</v>
      </c>
      <c r="AA69" s="31" t="s">
        <v>552</v>
      </c>
      <c r="AB69" s="31" t="s">
        <v>552</v>
      </c>
      <c r="AC69" s="27" t="s">
        <v>552</v>
      </c>
    </row>
    <row r="70" spans="1:29" x14ac:dyDescent="0.15">
      <c r="A70" s="27" t="s">
        <v>97</v>
      </c>
      <c r="B70" s="27" t="s">
        <v>42</v>
      </c>
      <c r="C70" s="27" t="s">
        <v>44</v>
      </c>
      <c r="D70" s="27" t="s">
        <v>164</v>
      </c>
      <c r="E70" s="27" t="s">
        <v>391</v>
      </c>
      <c r="F70" s="27" t="s">
        <v>617</v>
      </c>
      <c r="G70" s="27" t="s">
        <v>552</v>
      </c>
      <c r="H70" s="27" t="s">
        <v>783</v>
      </c>
      <c r="I70" s="30">
        <v>24686400</v>
      </c>
      <c r="J70" s="27" t="s">
        <v>93</v>
      </c>
      <c r="K70" s="30">
        <v>39498240</v>
      </c>
      <c r="L70" s="27" t="s">
        <v>783</v>
      </c>
      <c r="M70" s="30">
        <v>24686400</v>
      </c>
      <c r="N70" s="27" t="s">
        <v>93</v>
      </c>
      <c r="O70" s="30">
        <v>39498240</v>
      </c>
      <c r="P70" s="30">
        <v>24686400</v>
      </c>
      <c r="Q70" s="30">
        <v>0</v>
      </c>
      <c r="R70" s="30">
        <v>0</v>
      </c>
      <c r="S70" s="31">
        <v>0</v>
      </c>
      <c r="T70" s="27" t="s">
        <v>17</v>
      </c>
      <c r="U70" s="27" t="s">
        <v>552</v>
      </c>
      <c r="V70" s="27" t="s">
        <v>796</v>
      </c>
      <c r="W70" s="31" t="s">
        <v>552</v>
      </c>
      <c r="X70" s="31">
        <v>1</v>
      </c>
      <c r="Y70" s="27" t="s">
        <v>552</v>
      </c>
      <c r="Z70" s="27" t="s">
        <v>552</v>
      </c>
      <c r="AA70" s="31" t="s">
        <v>552</v>
      </c>
      <c r="AB70" s="31" t="s">
        <v>552</v>
      </c>
      <c r="AC70" s="27" t="s">
        <v>552</v>
      </c>
    </row>
    <row r="71" spans="1:29" x14ac:dyDescent="0.15">
      <c r="A71" s="27" t="s">
        <v>97</v>
      </c>
      <c r="B71" s="27" t="s">
        <v>42</v>
      </c>
      <c r="C71" s="27" t="s">
        <v>44</v>
      </c>
      <c r="D71" s="27" t="s">
        <v>165</v>
      </c>
      <c r="E71" s="27" t="s">
        <v>392</v>
      </c>
      <c r="F71" s="27" t="s">
        <v>618</v>
      </c>
      <c r="G71" s="27" t="s">
        <v>552</v>
      </c>
      <c r="H71" s="27" t="s">
        <v>783</v>
      </c>
      <c r="I71" s="30">
        <v>665667000</v>
      </c>
      <c r="J71" s="27" t="s">
        <v>93</v>
      </c>
      <c r="K71" s="30">
        <v>1065067200</v>
      </c>
      <c r="L71" s="27" t="s">
        <v>783</v>
      </c>
      <c r="M71" s="30">
        <v>665667000</v>
      </c>
      <c r="N71" s="27" t="s">
        <v>93</v>
      </c>
      <c r="O71" s="30">
        <v>1065067200</v>
      </c>
      <c r="P71" s="30">
        <v>665667000</v>
      </c>
      <c r="Q71" s="30">
        <v>0</v>
      </c>
      <c r="R71" s="30">
        <v>0</v>
      </c>
      <c r="S71" s="31">
        <v>0</v>
      </c>
      <c r="T71" s="27" t="s">
        <v>17</v>
      </c>
      <c r="U71" s="27" t="s">
        <v>552</v>
      </c>
      <c r="V71" s="27" t="s">
        <v>796</v>
      </c>
      <c r="W71" s="31" t="s">
        <v>552</v>
      </c>
      <c r="X71" s="31">
        <v>1</v>
      </c>
      <c r="Y71" s="27" t="s">
        <v>552</v>
      </c>
      <c r="Z71" s="27" t="s">
        <v>552</v>
      </c>
      <c r="AA71" s="31" t="s">
        <v>552</v>
      </c>
      <c r="AB71" s="31" t="s">
        <v>552</v>
      </c>
      <c r="AC71" s="27" t="s">
        <v>552</v>
      </c>
    </row>
    <row r="72" spans="1:29" x14ac:dyDescent="0.15">
      <c r="A72" s="27" t="s">
        <v>97</v>
      </c>
      <c r="B72" s="27" t="s">
        <v>42</v>
      </c>
      <c r="C72" s="27" t="s">
        <v>44</v>
      </c>
      <c r="D72" s="27" t="s">
        <v>166</v>
      </c>
      <c r="E72" s="27" t="s">
        <v>393</v>
      </c>
      <c r="F72" s="27" t="s">
        <v>619</v>
      </c>
      <c r="G72" s="27" t="s">
        <v>552</v>
      </c>
      <c r="H72" s="27" t="s">
        <v>783</v>
      </c>
      <c r="I72" s="30">
        <v>120324000</v>
      </c>
      <c r="J72" s="27" t="s">
        <v>93</v>
      </c>
      <c r="K72" s="30">
        <v>192518400</v>
      </c>
      <c r="L72" s="27" t="s">
        <v>783</v>
      </c>
      <c r="M72" s="30">
        <v>120324000</v>
      </c>
      <c r="N72" s="27" t="s">
        <v>93</v>
      </c>
      <c r="O72" s="30">
        <v>192518400</v>
      </c>
      <c r="P72" s="30">
        <v>120324000</v>
      </c>
      <c r="Q72" s="30">
        <v>0</v>
      </c>
      <c r="R72" s="30">
        <v>0</v>
      </c>
      <c r="S72" s="31">
        <v>0</v>
      </c>
      <c r="T72" s="27" t="s">
        <v>17</v>
      </c>
      <c r="U72" s="27" t="s">
        <v>552</v>
      </c>
      <c r="V72" s="27" t="s">
        <v>796</v>
      </c>
      <c r="W72" s="31" t="s">
        <v>552</v>
      </c>
      <c r="X72" s="31">
        <v>1</v>
      </c>
      <c r="Y72" s="27" t="s">
        <v>552</v>
      </c>
      <c r="Z72" s="27" t="s">
        <v>552</v>
      </c>
      <c r="AA72" s="31" t="s">
        <v>552</v>
      </c>
      <c r="AB72" s="31" t="s">
        <v>552</v>
      </c>
      <c r="AC72" s="27" t="s">
        <v>552</v>
      </c>
    </row>
    <row r="73" spans="1:29" x14ac:dyDescent="0.15">
      <c r="A73" s="27" t="s">
        <v>97</v>
      </c>
      <c r="B73" s="27" t="s">
        <v>42</v>
      </c>
      <c r="C73" s="27" t="s">
        <v>44</v>
      </c>
      <c r="D73" s="27" t="s">
        <v>167</v>
      </c>
      <c r="E73" s="27" t="s">
        <v>394</v>
      </c>
      <c r="F73" s="27" t="s">
        <v>620</v>
      </c>
      <c r="G73" s="27" t="s">
        <v>552</v>
      </c>
      <c r="H73" s="27" t="s">
        <v>783</v>
      </c>
      <c r="I73" s="30">
        <v>86136000</v>
      </c>
      <c r="J73" s="27" t="s">
        <v>93</v>
      </c>
      <c r="K73" s="30">
        <v>137817600</v>
      </c>
      <c r="L73" s="27" t="s">
        <v>783</v>
      </c>
      <c r="M73" s="30">
        <v>86136000</v>
      </c>
      <c r="N73" s="27" t="s">
        <v>93</v>
      </c>
      <c r="O73" s="30">
        <v>137817600</v>
      </c>
      <c r="P73" s="30">
        <v>86136000</v>
      </c>
      <c r="Q73" s="30">
        <v>0</v>
      </c>
      <c r="R73" s="30">
        <v>0</v>
      </c>
      <c r="S73" s="31">
        <v>0</v>
      </c>
      <c r="T73" s="27" t="s">
        <v>17</v>
      </c>
      <c r="U73" s="27" t="s">
        <v>552</v>
      </c>
      <c r="V73" s="27" t="s">
        <v>796</v>
      </c>
      <c r="W73" s="31" t="s">
        <v>552</v>
      </c>
      <c r="X73" s="31">
        <v>1</v>
      </c>
      <c r="Y73" s="27" t="s">
        <v>552</v>
      </c>
      <c r="Z73" s="27" t="s">
        <v>552</v>
      </c>
      <c r="AA73" s="31" t="s">
        <v>552</v>
      </c>
      <c r="AB73" s="31" t="s">
        <v>552</v>
      </c>
      <c r="AC73" s="27" t="s">
        <v>552</v>
      </c>
    </row>
    <row r="74" spans="1:29" x14ac:dyDescent="0.15">
      <c r="A74" s="27" t="s">
        <v>97</v>
      </c>
      <c r="B74" s="27" t="s">
        <v>42</v>
      </c>
      <c r="C74" s="27" t="s">
        <v>44</v>
      </c>
      <c r="D74" s="27" t="s">
        <v>168</v>
      </c>
      <c r="E74" s="27" t="s">
        <v>395</v>
      </c>
      <c r="F74" s="27" t="s">
        <v>621</v>
      </c>
      <c r="G74" s="27" t="s">
        <v>552</v>
      </c>
      <c r="H74" s="27" t="s">
        <v>783</v>
      </c>
      <c r="I74" s="30">
        <v>1128870000</v>
      </c>
      <c r="J74" s="27" t="s">
        <v>93</v>
      </c>
      <c r="K74" s="30">
        <v>1806192000</v>
      </c>
      <c r="L74" s="27" t="s">
        <v>783</v>
      </c>
      <c r="M74" s="30">
        <v>1128870000</v>
      </c>
      <c r="N74" s="27" t="s">
        <v>93</v>
      </c>
      <c r="O74" s="30">
        <v>1806192000</v>
      </c>
      <c r="P74" s="30">
        <v>1128870000</v>
      </c>
      <c r="Q74" s="30">
        <v>0</v>
      </c>
      <c r="R74" s="30">
        <v>0</v>
      </c>
      <c r="S74" s="31">
        <v>0</v>
      </c>
      <c r="T74" s="27" t="s">
        <v>17</v>
      </c>
      <c r="U74" s="27" t="s">
        <v>552</v>
      </c>
      <c r="V74" s="27" t="s">
        <v>796</v>
      </c>
      <c r="W74" s="31" t="s">
        <v>552</v>
      </c>
      <c r="X74" s="31">
        <v>1</v>
      </c>
      <c r="Y74" s="27" t="s">
        <v>552</v>
      </c>
      <c r="Z74" s="27" t="s">
        <v>552</v>
      </c>
      <c r="AA74" s="31" t="s">
        <v>552</v>
      </c>
      <c r="AB74" s="31" t="s">
        <v>552</v>
      </c>
      <c r="AC74" s="27" t="s">
        <v>552</v>
      </c>
    </row>
    <row r="75" spans="1:29" x14ac:dyDescent="0.15">
      <c r="A75" s="27" t="s">
        <v>97</v>
      </c>
      <c r="B75" s="27" t="s">
        <v>42</v>
      </c>
      <c r="C75" s="27" t="s">
        <v>44</v>
      </c>
      <c r="D75" s="27" t="s">
        <v>169</v>
      </c>
      <c r="E75" s="27" t="s">
        <v>396</v>
      </c>
      <c r="F75" s="27" t="s">
        <v>622</v>
      </c>
      <c r="G75" s="27" t="s">
        <v>552</v>
      </c>
      <c r="H75" s="27" t="s">
        <v>783</v>
      </c>
      <c r="I75" s="30">
        <v>74014800</v>
      </c>
      <c r="J75" s="27" t="s">
        <v>93</v>
      </c>
      <c r="K75" s="30">
        <v>118423680</v>
      </c>
      <c r="L75" s="27" t="s">
        <v>783</v>
      </c>
      <c r="M75" s="30">
        <v>74014800</v>
      </c>
      <c r="N75" s="27" t="s">
        <v>93</v>
      </c>
      <c r="O75" s="30">
        <v>118423680</v>
      </c>
      <c r="P75" s="30">
        <v>74014800</v>
      </c>
      <c r="Q75" s="30">
        <v>0</v>
      </c>
      <c r="R75" s="30">
        <v>0</v>
      </c>
      <c r="S75" s="31">
        <v>0</v>
      </c>
      <c r="T75" s="27" t="s">
        <v>17</v>
      </c>
      <c r="U75" s="27" t="s">
        <v>552</v>
      </c>
      <c r="V75" s="27" t="s">
        <v>796</v>
      </c>
      <c r="W75" s="31" t="s">
        <v>552</v>
      </c>
      <c r="X75" s="31">
        <v>1</v>
      </c>
      <c r="Y75" s="27" t="s">
        <v>552</v>
      </c>
      <c r="Z75" s="27" t="s">
        <v>552</v>
      </c>
      <c r="AA75" s="31" t="s">
        <v>552</v>
      </c>
      <c r="AB75" s="31" t="s">
        <v>552</v>
      </c>
      <c r="AC75" s="27" t="s">
        <v>552</v>
      </c>
    </row>
    <row r="76" spans="1:29" x14ac:dyDescent="0.15">
      <c r="A76" s="27" t="s">
        <v>97</v>
      </c>
      <c r="B76" s="27" t="s">
        <v>42</v>
      </c>
      <c r="C76" s="27" t="s">
        <v>44</v>
      </c>
      <c r="D76" s="27" t="s">
        <v>170</v>
      </c>
      <c r="E76" s="27" t="s">
        <v>397</v>
      </c>
      <c r="F76" s="27" t="s">
        <v>623</v>
      </c>
      <c r="G76" s="27" t="s">
        <v>552</v>
      </c>
      <c r="H76" s="27" t="s">
        <v>783</v>
      </c>
      <c r="I76" s="30">
        <v>417516000</v>
      </c>
      <c r="J76" s="27" t="s">
        <v>93</v>
      </c>
      <c r="K76" s="30">
        <v>668025600</v>
      </c>
      <c r="L76" s="27" t="s">
        <v>783</v>
      </c>
      <c r="M76" s="30">
        <v>417516000</v>
      </c>
      <c r="N76" s="27" t="s">
        <v>93</v>
      </c>
      <c r="O76" s="30">
        <v>668025600</v>
      </c>
      <c r="P76" s="30">
        <v>413586000</v>
      </c>
      <c r="Q76" s="30">
        <v>3930000</v>
      </c>
      <c r="R76" s="30">
        <v>0</v>
      </c>
      <c r="S76" s="31">
        <v>0</v>
      </c>
      <c r="T76" s="27" t="s">
        <v>17</v>
      </c>
      <c r="U76" s="27" t="s">
        <v>552</v>
      </c>
      <c r="V76" s="27" t="s">
        <v>796</v>
      </c>
      <c r="W76" s="31" t="s">
        <v>552</v>
      </c>
      <c r="X76" s="31">
        <v>1</v>
      </c>
      <c r="Y76" s="27" t="s">
        <v>552</v>
      </c>
      <c r="Z76" s="27" t="s">
        <v>552</v>
      </c>
      <c r="AA76" s="31" t="s">
        <v>552</v>
      </c>
      <c r="AB76" s="31" t="s">
        <v>552</v>
      </c>
      <c r="AC76" s="27" t="s">
        <v>552</v>
      </c>
    </row>
    <row r="77" spans="1:29" x14ac:dyDescent="0.15">
      <c r="A77" s="27" t="s">
        <v>97</v>
      </c>
      <c r="B77" s="27" t="s">
        <v>42</v>
      </c>
      <c r="C77" s="27" t="s">
        <v>44</v>
      </c>
      <c r="D77" s="27" t="s">
        <v>171</v>
      </c>
      <c r="E77" s="27" t="s">
        <v>398</v>
      </c>
      <c r="F77" s="27" t="s">
        <v>624</v>
      </c>
      <c r="G77" s="27" t="s">
        <v>552</v>
      </c>
      <c r="H77" s="27" t="s">
        <v>783</v>
      </c>
      <c r="I77" s="30">
        <v>315240000</v>
      </c>
      <c r="J77" s="27" t="s">
        <v>93</v>
      </c>
      <c r="K77" s="30">
        <v>504384000</v>
      </c>
      <c r="L77" s="27" t="s">
        <v>783</v>
      </c>
      <c r="M77" s="30">
        <v>315240000</v>
      </c>
      <c r="N77" s="27" t="s">
        <v>93</v>
      </c>
      <c r="O77" s="30">
        <v>504384000</v>
      </c>
      <c r="P77" s="30">
        <v>315240000</v>
      </c>
      <c r="Q77" s="30">
        <v>0</v>
      </c>
      <c r="R77" s="30">
        <v>0</v>
      </c>
      <c r="S77" s="31">
        <v>0</v>
      </c>
      <c r="T77" s="27" t="s">
        <v>17</v>
      </c>
      <c r="U77" s="27" t="s">
        <v>552</v>
      </c>
      <c r="V77" s="27" t="s">
        <v>796</v>
      </c>
      <c r="W77" s="31" t="s">
        <v>552</v>
      </c>
      <c r="X77" s="31">
        <v>1</v>
      </c>
      <c r="Y77" s="27" t="s">
        <v>552</v>
      </c>
      <c r="Z77" s="27" t="s">
        <v>552</v>
      </c>
      <c r="AA77" s="31" t="s">
        <v>552</v>
      </c>
      <c r="AB77" s="31" t="s">
        <v>552</v>
      </c>
      <c r="AC77" s="27" t="s">
        <v>552</v>
      </c>
    </row>
    <row r="78" spans="1:29" x14ac:dyDescent="0.15">
      <c r="A78" s="27" t="s">
        <v>97</v>
      </c>
      <c r="B78" s="27" t="s">
        <v>42</v>
      </c>
      <c r="C78" s="27" t="s">
        <v>44</v>
      </c>
      <c r="D78" s="27" t="s">
        <v>172</v>
      </c>
      <c r="E78" s="27" t="s">
        <v>399</v>
      </c>
      <c r="F78" s="27" t="s">
        <v>625</v>
      </c>
      <c r="G78" s="27" t="s">
        <v>552</v>
      </c>
      <c r="H78" s="27" t="s">
        <v>783</v>
      </c>
      <c r="I78" s="30">
        <v>148629000</v>
      </c>
      <c r="J78" s="27" t="s">
        <v>93</v>
      </c>
      <c r="K78" s="30">
        <v>237806400</v>
      </c>
      <c r="L78" s="27" t="s">
        <v>783</v>
      </c>
      <c r="M78" s="30">
        <v>148629000</v>
      </c>
      <c r="N78" s="27" t="s">
        <v>93</v>
      </c>
      <c r="O78" s="30">
        <v>237806400</v>
      </c>
      <c r="P78" s="30">
        <v>148629000</v>
      </c>
      <c r="Q78" s="30">
        <v>0</v>
      </c>
      <c r="R78" s="30">
        <v>0</v>
      </c>
      <c r="S78" s="31">
        <v>0</v>
      </c>
      <c r="T78" s="27" t="s">
        <v>17</v>
      </c>
      <c r="U78" s="27" t="s">
        <v>552</v>
      </c>
      <c r="V78" s="27" t="s">
        <v>796</v>
      </c>
      <c r="W78" s="31" t="s">
        <v>552</v>
      </c>
      <c r="X78" s="31">
        <v>1</v>
      </c>
      <c r="Y78" s="27" t="s">
        <v>552</v>
      </c>
      <c r="Z78" s="27" t="s">
        <v>552</v>
      </c>
      <c r="AA78" s="31" t="s">
        <v>552</v>
      </c>
      <c r="AB78" s="31" t="s">
        <v>552</v>
      </c>
      <c r="AC78" s="27" t="s">
        <v>552</v>
      </c>
    </row>
    <row r="79" spans="1:29" x14ac:dyDescent="0.15">
      <c r="A79" s="27" t="s">
        <v>97</v>
      </c>
      <c r="B79" s="27" t="s">
        <v>42</v>
      </c>
      <c r="C79" s="27" t="s">
        <v>44</v>
      </c>
      <c r="D79" s="27" t="s">
        <v>173</v>
      </c>
      <c r="E79" s="27" t="s">
        <v>400</v>
      </c>
      <c r="F79" s="27" t="s">
        <v>626</v>
      </c>
      <c r="G79" s="27" t="s">
        <v>552</v>
      </c>
      <c r="H79" s="27" t="s">
        <v>783</v>
      </c>
      <c r="I79" s="30">
        <v>418008000</v>
      </c>
      <c r="J79" s="27" t="s">
        <v>93</v>
      </c>
      <c r="K79" s="30">
        <v>668812800</v>
      </c>
      <c r="L79" s="27" t="s">
        <v>783</v>
      </c>
      <c r="M79" s="30">
        <v>418008000</v>
      </c>
      <c r="N79" s="27" t="s">
        <v>93</v>
      </c>
      <c r="O79" s="30">
        <v>668812800</v>
      </c>
      <c r="P79" s="30">
        <v>412309500</v>
      </c>
      <c r="Q79" s="30">
        <v>5698500</v>
      </c>
      <c r="R79" s="30">
        <v>0</v>
      </c>
      <c r="S79" s="31">
        <v>0</v>
      </c>
      <c r="T79" s="27" t="s">
        <v>17</v>
      </c>
      <c r="U79" s="27" t="s">
        <v>552</v>
      </c>
      <c r="V79" s="27" t="s">
        <v>796</v>
      </c>
      <c r="W79" s="31" t="s">
        <v>552</v>
      </c>
      <c r="X79" s="31">
        <v>1</v>
      </c>
      <c r="Y79" s="27" t="s">
        <v>552</v>
      </c>
      <c r="Z79" s="27" t="s">
        <v>552</v>
      </c>
      <c r="AA79" s="31" t="s">
        <v>552</v>
      </c>
      <c r="AB79" s="31" t="s">
        <v>552</v>
      </c>
      <c r="AC79" s="27" t="s">
        <v>552</v>
      </c>
    </row>
    <row r="80" spans="1:29" x14ac:dyDescent="0.15">
      <c r="A80" s="27" t="s">
        <v>97</v>
      </c>
      <c r="B80" s="27" t="s">
        <v>42</v>
      </c>
      <c r="C80" s="27" t="s">
        <v>44</v>
      </c>
      <c r="D80" s="27" t="s">
        <v>174</v>
      </c>
      <c r="E80" s="27" t="s">
        <v>401</v>
      </c>
      <c r="F80" s="27" t="s">
        <v>627</v>
      </c>
      <c r="G80" s="27" t="s">
        <v>552</v>
      </c>
      <c r="H80" s="27" t="s">
        <v>783</v>
      </c>
      <c r="I80" s="30">
        <v>935910000</v>
      </c>
      <c r="J80" s="27" t="s">
        <v>93</v>
      </c>
      <c r="K80" s="30">
        <v>1497456000</v>
      </c>
      <c r="L80" s="27" t="s">
        <v>783</v>
      </c>
      <c r="M80" s="30">
        <v>935910000</v>
      </c>
      <c r="N80" s="27" t="s">
        <v>93</v>
      </c>
      <c r="O80" s="30">
        <v>1497456000</v>
      </c>
      <c r="P80" s="30">
        <v>920190000</v>
      </c>
      <c r="Q80" s="30">
        <v>15720000</v>
      </c>
      <c r="R80" s="30">
        <v>0</v>
      </c>
      <c r="S80" s="31">
        <v>0</v>
      </c>
      <c r="T80" s="27" t="s">
        <v>17</v>
      </c>
      <c r="U80" s="27" t="s">
        <v>552</v>
      </c>
      <c r="V80" s="27" t="s">
        <v>796</v>
      </c>
      <c r="W80" s="31" t="s">
        <v>552</v>
      </c>
      <c r="X80" s="31">
        <v>1</v>
      </c>
      <c r="Y80" s="27" t="s">
        <v>552</v>
      </c>
      <c r="Z80" s="27" t="s">
        <v>552</v>
      </c>
      <c r="AA80" s="31" t="s">
        <v>552</v>
      </c>
      <c r="AB80" s="31" t="s">
        <v>552</v>
      </c>
      <c r="AC80" s="27" t="s">
        <v>552</v>
      </c>
    </row>
    <row r="81" spans="1:29" x14ac:dyDescent="0.15">
      <c r="A81" s="27" t="s">
        <v>97</v>
      </c>
      <c r="B81" s="27" t="s">
        <v>42</v>
      </c>
      <c r="C81" s="27" t="s">
        <v>44</v>
      </c>
      <c r="D81" s="27" t="s">
        <v>175</v>
      </c>
      <c r="E81" s="27" t="s">
        <v>402</v>
      </c>
      <c r="F81" s="27" t="s">
        <v>628</v>
      </c>
      <c r="G81" s="27" t="s">
        <v>552</v>
      </c>
      <c r="H81" s="27" t="s">
        <v>783</v>
      </c>
      <c r="I81" s="30">
        <v>130112400</v>
      </c>
      <c r="J81" s="27" t="s">
        <v>93</v>
      </c>
      <c r="K81" s="30">
        <v>208179840</v>
      </c>
      <c r="L81" s="27" t="s">
        <v>783</v>
      </c>
      <c r="M81" s="30">
        <v>130112400</v>
      </c>
      <c r="N81" s="27" t="s">
        <v>93</v>
      </c>
      <c r="O81" s="30">
        <v>208179840</v>
      </c>
      <c r="P81" s="30">
        <v>127361400</v>
      </c>
      <c r="Q81" s="30">
        <v>2751000</v>
      </c>
      <c r="R81" s="30">
        <v>0</v>
      </c>
      <c r="S81" s="31">
        <v>0</v>
      </c>
      <c r="T81" s="27" t="s">
        <v>17</v>
      </c>
      <c r="U81" s="27" t="s">
        <v>552</v>
      </c>
      <c r="V81" s="27" t="s">
        <v>796</v>
      </c>
      <c r="W81" s="31" t="s">
        <v>552</v>
      </c>
      <c r="X81" s="31">
        <v>1</v>
      </c>
      <c r="Y81" s="27" t="s">
        <v>552</v>
      </c>
      <c r="Z81" s="27" t="s">
        <v>552</v>
      </c>
      <c r="AA81" s="31" t="s">
        <v>552</v>
      </c>
      <c r="AB81" s="31" t="s">
        <v>552</v>
      </c>
      <c r="AC81" s="27" t="s">
        <v>552</v>
      </c>
    </row>
    <row r="82" spans="1:29" x14ac:dyDescent="0.15">
      <c r="A82" s="27" t="s">
        <v>97</v>
      </c>
      <c r="B82" s="27" t="s">
        <v>42</v>
      </c>
      <c r="C82" s="27" t="s">
        <v>44</v>
      </c>
      <c r="D82" s="27" t="s">
        <v>176</v>
      </c>
      <c r="E82" s="27" t="s">
        <v>403</v>
      </c>
      <c r="F82" s="27" t="s">
        <v>629</v>
      </c>
      <c r="G82" s="27" t="s">
        <v>552</v>
      </c>
      <c r="H82" s="27" t="s">
        <v>783</v>
      </c>
      <c r="I82" s="30">
        <v>161505000</v>
      </c>
      <c r="J82" s="27" t="s">
        <v>93</v>
      </c>
      <c r="K82" s="30">
        <v>258408000</v>
      </c>
      <c r="L82" s="27" t="s">
        <v>783</v>
      </c>
      <c r="M82" s="30">
        <v>161505000</v>
      </c>
      <c r="N82" s="27" t="s">
        <v>93</v>
      </c>
      <c r="O82" s="30">
        <v>258408000</v>
      </c>
      <c r="P82" s="30">
        <v>161505000</v>
      </c>
      <c r="Q82" s="30">
        <v>0</v>
      </c>
      <c r="R82" s="30">
        <v>0</v>
      </c>
      <c r="S82" s="31">
        <v>0</v>
      </c>
      <c r="T82" s="27" t="s">
        <v>17</v>
      </c>
      <c r="U82" s="27" t="s">
        <v>552</v>
      </c>
      <c r="V82" s="27" t="s">
        <v>796</v>
      </c>
      <c r="W82" s="31" t="s">
        <v>552</v>
      </c>
      <c r="X82" s="31">
        <v>1</v>
      </c>
      <c r="Y82" s="27" t="s">
        <v>552</v>
      </c>
      <c r="Z82" s="27" t="s">
        <v>552</v>
      </c>
      <c r="AA82" s="31" t="s">
        <v>552</v>
      </c>
      <c r="AB82" s="31" t="s">
        <v>552</v>
      </c>
      <c r="AC82" s="27" t="s">
        <v>552</v>
      </c>
    </row>
    <row r="83" spans="1:29" x14ac:dyDescent="0.15">
      <c r="A83" s="27" t="s">
        <v>97</v>
      </c>
      <c r="B83" s="27" t="s">
        <v>42</v>
      </c>
      <c r="C83" s="27" t="s">
        <v>44</v>
      </c>
      <c r="D83" s="27" t="s">
        <v>177</v>
      </c>
      <c r="E83" s="27" t="s">
        <v>404</v>
      </c>
      <c r="F83" s="27" t="s">
        <v>630</v>
      </c>
      <c r="G83" s="27" t="s">
        <v>552</v>
      </c>
      <c r="H83" s="27" t="s">
        <v>783</v>
      </c>
      <c r="I83" s="30">
        <v>47064000</v>
      </c>
      <c r="J83" s="27" t="s">
        <v>93</v>
      </c>
      <c r="K83" s="30">
        <v>75302400</v>
      </c>
      <c r="L83" s="27" t="s">
        <v>783</v>
      </c>
      <c r="M83" s="30">
        <v>47064000</v>
      </c>
      <c r="N83" s="27" t="s">
        <v>93</v>
      </c>
      <c r="O83" s="30">
        <v>75302400</v>
      </c>
      <c r="P83" s="30">
        <v>47064000</v>
      </c>
      <c r="Q83" s="30">
        <v>0</v>
      </c>
      <c r="R83" s="30">
        <v>0</v>
      </c>
      <c r="S83" s="31">
        <v>0</v>
      </c>
      <c r="T83" s="27" t="s">
        <v>17</v>
      </c>
      <c r="U83" s="27" t="s">
        <v>552</v>
      </c>
      <c r="V83" s="27" t="s">
        <v>796</v>
      </c>
      <c r="W83" s="31" t="s">
        <v>552</v>
      </c>
      <c r="X83" s="31">
        <v>1</v>
      </c>
      <c r="Y83" s="27" t="s">
        <v>552</v>
      </c>
      <c r="Z83" s="27" t="s">
        <v>552</v>
      </c>
      <c r="AA83" s="31" t="s">
        <v>552</v>
      </c>
      <c r="AB83" s="31" t="s">
        <v>552</v>
      </c>
      <c r="AC83" s="27" t="s">
        <v>552</v>
      </c>
    </row>
    <row r="84" spans="1:29" x14ac:dyDescent="0.15">
      <c r="A84" s="27" t="s">
        <v>97</v>
      </c>
      <c r="B84" s="27" t="s">
        <v>42</v>
      </c>
      <c r="C84" s="27" t="s">
        <v>44</v>
      </c>
      <c r="D84" s="27" t="s">
        <v>178</v>
      </c>
      <c r="E84" s="27" t="s">
        <v>405</v>
      </c>
      <c r="F84" s="27" t="s">
        <v>631</v>
      </c>
      <c r="G84" s="27" t="s">
        <v>552</v>
      </c>
      <c r="H84" s="27" t="s">
        <v>783</v>
      </c>
      <c r="I84" s="30">
        <v>203641000</v>
      </c>
      <c r="J84" s="27" t="s">
        <v>93</v>
      </c>
      <c r="K84" s="30">
        <v>325825600</v>
      </c>
      <c r="L84" s="27" t="s">
        <v>783</v>
      </c>
      <c r="M84" s="30">
        <v>203641000</v>
      </c>
      <c r="N84" s="27" t="s">
        <v>93</v>
      </c>
      <c r="O84" s="30">
        <v>325825600</v>
      </c>
      <c r="P84" s="30">
        <v>201021000</v>
      </c>
      <c r="Q84" s="30">
        <v>2620000</v>
      </c>
      <c r="R84" s="30">
        <v>0</v>
      </c>
      <c r="S84" s="31">
        <v>0</v>
      </c>
      <c r="T84" s="27" t="s">
        <v>17</v>
      </c>
      <c r="U84" s="27" t="s">
        <v>552</v>
      </c>
      <c r="V84" s="27" t="s">
        <v>796</v>
      </c>
      <c r="W84" s="31" t="s">
        <v>552</v>
      </c>
      <c r="X84" s="31">
        <v>1</v>
      </c>
      <c r="Y84" s="27" t="s">
        <v>552</v>
      </c>
      <c r="Z84" s="27" t="s">
        <v>552</v>
      </c>
      <c r="AA84" s="31" t="s">
        <v>552</v>
      </c>
      <c r="AB84" s="31" t="s">
        <v>552</v>
      </c>
      <c r="AC84" s="27" t="s">
        <v>552</v>
      </c>
    </row>
    <row r="85" spans="1:29" x14ac:dyDescent="0.15">
      <c r="A85" s="27" t="s">
        <v>97</v>
      </c>
      <c r="B85" s="27" t="s">
        <v>42</v>
      </c>
      <c r="C85" s="27" t="s">
        <v>44</v>
      </c>
      <c r="D85" s="27" t="s">
        <v>179</v>
      </c>
      <c r="E85" s="27" t="s">
        <v>406</v>
      </c>
      <c r="F85" s="27" t="s">
        <v>632</v>
      </c>
      <c r="G85" s="27" t="s">
        <v>552</v>
      </c>
      <c r="H85" s="27" t="s">
        <v>783</v>
      </c>
      <c r="I85" s="30">
        <v>355477500</v>
      </c>
      <c r="J85" s="27" t="s">
        <v>93</v>
      </c>
      <c r="K85" s="30">
        <v>568764000</v>
      </c>
      <c r="L85" s="27" t="s">
        <v>783</v>
      </c>
      <c r="M85" s="30">
        <v>355477500</v>
      </c>
      <c r="N85" s="27" t="s">
        <v>93</v>
      </c>
      <c r="O85" s="30">
        <v>568764000</v>
      </c>
      <c r="P85" s="30">
        <v>355477500</v>
      </c>
      <c r="Q85" s="30">
        <v>0</v>
      </c>
      <c r="R85" s="30">
        <v>0</v>
      </c>
      <c r="S85" s="31">
        <v>0</v>
      </c>
      <c r="T85" s="27" t="s">
        <v>17</v>
      </c>
      <c r="U85" s="27" t="s">
        <v>552</v>
      </c>
      <c r="V85" s="27" t="s">
        <v>796</v>
      </c>
      <c r="W85" s="31" t="s">
        <v>552</v>
      </c>
      <c r="X85" s="31">
        <v>1</v>
      </c>
      <c r="Y85" s="27" t="s">
        <v>552</v>
      </c>
      <c r="Z85" s="27" t="s">
        <v>552</v>
      </c>
      <c r="AA85" s="31" t="s">
        <v>552</v>
      </c>
      <c r="AB85" s="31" t="s">
        <v>552</v>
      </c>
      <c r="AC85" s="27" t="s">
        <v>552</v>
      </c>
    </row>
    <row r="86" spans="1:29" x14ac:dyDescent="0.15">
      <c r="A86" s="27" t="s">
        <v>97</v>
      </c>
      <c r="B86" s="27" t="s">
        <v>42</v>
      </c>
      <c r="C86" s="27" t="s">
        <v>44</v>
      </c>
      <c r="D86" s="27" t="s">
        <v>180</v>
      </c>
      <c r="E86" s="27" t="s">
        <v>407</v>
      </c>
      <c r="F86" s="27" t="s">
        <v>633</v>
      </c>
      <c r="G86" s="27" t="s">
        <v>552</v>
      </c>
      <c r="H86" s="27" t="s">
        <v>783</v>
      </c>
      <c r="I86" s="30">
        <v>590853000</v>
      </c>
      <c r="J86" s="27" t="s">
        <v>93</v>
      </c>
      <c r="K86" s="30">
        <v>945364800</v>
      </c>
      <c r="L86" s="27" t="s">
        <v>783</v>
      </c>
      <c r="M86" s="30">
        <v>590853000</v>
      </c>
      <c r="N86" s="27" t="s">
        <v>93</v>
      </c>
      <c r="O86" s="30">
        <v>945364800</v>
      </c>
      <c r="P86" s="30">
        <v>590853000</v>
      </c>
      <c r="Q86" s="30">
        <v>0</v>
      </c>
      <c r="R86" s="30">
        <v>0</v>
      </c>
      <c r="S86" s="31">
        <v>0</v>
      </c>
      <c r="T86" s="27" t="s">
        <v>17</v>
      </c>
      <c r="U86" s="27" t="s">
        <v>552</v>
      </c>
      <c r="V86" s="27" t="s">
        <v>796</v>
      </c>
      <c r="W86" s="31" t="s">
        <v>552</v>
      </c>
      <c r="X86" s="31">
        <v>1</v>
      </c>
      <c r="Y86" s="27" t="s">
        <v>552</v>
      </c>
      <c r="Z86" s="27" t="s">
        <v>552</v>
      </c>
      <c r="AA86" s="31" t="s">
        <v>552</v>
      </c>
      <c r="AB86" s="31" t="s">
        <v>552</v>
      </c>
      <c r="AC86" s="27" t="s">
        <v>552</v>
      </c>
    </row>
    <row r="87" spans="1:29" x14ac:dyDescent="0.15">
      <c r="A87" s="27" t="s">
        <v>97</v>
      </c>
      <c r="B87" s="27" t="s">
        <v>42</v>
      </c>
      <c r="C87" s="27" t="s">
        <v>44</v>
      </c>
      <c r="D87" s="27" t="s">
        <v>181</v>
      </c>
      <c r="E87" s="27" t="s">
        <v>408</v>
      </c>
      <c r="F87" s="27" t="s">
        <v>634</v>
      </c>
      <c r="G87" s="27" t="s">
        <v>552</v>
      </c>
      <c r="H87" s="27" t="s">
        <v>783</v>
      </c>
      <c r="I87" s="30">
        <v>37173900</v>
      </c>
      <c r="J87" s="27" t="s">
        <v>93</v>
      </c>
      <c r="K87" s="30">
        <v>59478240</v>
      </c>
      <c r="L87" s="27" t="s">
        <v>783</v>
      </c>
      <c r="M87" s="30">
        <v>37173900</v>
      </c>
      <c r="N87" s="27" t="s">
        <v>93</v>
      </c>
      <c r="O87" s="30">
        <v>59478240</v>
      </c>
      <c r="P87" s="30">
        <v>37173900</v>
      </c>
      <c r="Q87" s="30">
        <v>0</v>
      </c>
      <c r="R87" s="30">
        <v>0</v>
      </c>
      <c r="S87" s="31">
        <v>0</v>
      </c>
      <c r="T87" s="27" t="s">
        <v>17</v>
      </c>
      <c r="U87" s="27" t="s">
        <v>552</v>
      </c>
      <c r="V87" s="27" t="s">
        <v>796</v>
      </c>
      <c r="W87" s="31" t="s">
        <v>552</v>
      </c>
      <c r="X87" s="31">
        <v>1</v>
      </c>
      <c r="Y87" s="27" t="s">
        <v>552</v>
      </c>
      <c r="Z87" s="27" t="s">
        <v>552</v>
      </c>
      <c r="AA87" s="31" t="s">
        <v>552</v>
      </c>
      <c r="AB87" s="31" t="s">
        <v>552</v>
      </c>
      <c r="AC87" s="27" t="s">
        <v>552</v>
      </c>
    </row>
    <row r="88" spans="1:29" x14ac:dyDescent="0.15">
      <c r="A88" s="27" t="s">
        <v>97</v>
      </c>
      <c r="B88" s="27" t="s">
        <v>42</v>
      </c>
      <c r="C88" s="27" t="s">
        <v>44</v>
      </c>
      <c r="D88" s="27" t="s">
        <v>182</v>
      </c>
      <c r="E88" s="27" t="s">
        <v>409</v>
      </c>
      <c r="F88" s="27" t="s">
        <v>635</v>
      </c>
      <c r="G88" s="27" t="s">
        <v>552</v>
      </c>
      <c r="H88" s="27" t="s">
        <v>783</v>
      </c>
      <c r="I88" s="30">
        <v>22422000</v>
      </c>
      <c r="J88" s="27" t="s">
        <v>93</v>
      </c>
      <c r="K88" s="30">
        <v>35875200</v>
      </c>
      <c r="L88" s="27" t="s">
        <v>783</v>
      </c>
      <c r="M88" s="30">
        <v>22422000</v>
      </c>
      <c r="N88" s="27" t="s">
        <v>93</v>
      </c>
      <c r="O88" s="30">
        <v>35875200</v>
      </c>
      <c r="P88" s="30">
        <v>22422000</v>
      </c>
      <c r="Q88" s="30">
        <v>0</v>
      </c>
      <c r="R88" s="30">
        <v>0</v>
      </c>
      <c r="S88" s="31">
        <v>0</v>
      </c>
      <c r="T88" s="27" t="s">
        <v>17</v>
      </c>
      <c r="U88" s="27" t="s">
        <v>552</v>
      </c>
      <c r="V88" s="27" t="s">
        <v>796</v>
      </c>
      <c r="W88" s="31" t="s">
        <v>552</v>
      </c>
      <c r="X88" s="31">
        <v>1</v>
      </c>
      <c r="Y88" s="27" t="s">
        <v>552</v>
      </c>
      <c r="Z88" s="27" t="s">
        <v>552</v>
      </c>
      <c r="AA88" s="31" t="s">
        <v>552</v>
      </c>
      <c r="AB88" s="31" t="s">
        <v>552</v>
      </c>
      <c r="AC88" s="27" t="s">
        <v>552</v>
      </c>
    </row>
    <row r="89" spans="1:29" x14ac:dyDescent="0.15">
      <c r="A89" s="27" t="s">
        <v>97</v>
      </c>
      <c r="B89" s="27" t="s">
        <v>42</v>
      </c>
      <c r="C89" s="27" t="s">
        <v>44</v>
      </c>
      <c r="D89" s="27" t="s">
        <v>183</v>
      </c>
      <c r="E89" s="27" t="s">
        <v>410</v>
      </c>
      <c r="F89" s="27" t="s">
        <v>636</v>
      </c>
      <c r="G89" s="27" t="s">
        <v>552</v>
      </c>
      <c r="H89" s="27" t="s">
        <v>783</v>
      </c>
      <c r="I89" s="30">
        <v>20501700</v>
      </c>
      <c r="J89" s="27" t="s">
        <v>93</v>
      </c>
      <c r="K89" s="30">
        <v>32802720</v>
      </c>
      <c r="L89" s="27" t="s">
        <v>783</v>
      </c>
      <c r="M89" s="30">
        <v>20501700</v>
      </c>
      <c r="N89" s="27" t="s">
        <v>93</v>
      </c>
      <c r="O89" s="30">
        <v>32802720</v>
      </c>
      <c r="P89" s="30">
        <v>20501700</v>
      </c>
      <c r="Q89" s="30">
        <v>0</v>
      </c>
      <c r="R89" s="30">
        <v>0</v>
      </c>
      <c r="S89" s="31">
        <v>0</v>
      </c>
      <c r="T89" s="27" t="s">
        <v>17</v>
      </c>
      <c r="U89" s="27" t="s">
        <v>552</v>
      </c>
      <c r="V89" s="27" t="s">
        <v>796</v>
      </c>
      <c r="W89" s="31" t="s">
        <v>552</v>
      </c>
      <c r="X89" s="31">
        <v>1</v>
      </c>
      <c r="Y89" s="27" t="s">
        <v>552</v>
      </c>
      <c r="Z89" s="27" t="s">
        <v>552</v>
      </c>
      <c r="AA89" s="31" t="s">
        <v>552</v>
      </c>
      <c r="AB89" s="31" t="s">
        <v>552</v>
      </c>
      <c r="AC89" s="27" t="s">
        <v>552</v>
      </c>
    </row>
    <row r="90" spans="1:29" x14ac:dyDescent="0.15">
      <c r="A90" s="27" t="s">
        <v>97</v>
      </c>
      <c r="B90" s="27" t="s">
        <v>42</v>
      </c>
      <c r="C90" s="27" t="s">
        <v>44</v>
      </c>
      <c r="D90" s="27" t="s">
        <v>184</v>
      </c>
      <c r="E90" s="27" t="s">
        <v>411</v>
      </c>
      <c r="F90" s="27" t="s">
        <v>637</v>
      </c>
      <c r="G90" s="27" t="s">
        <v>552</v>
      </c>
      <c r="H90" s="27" t="s">
        <v>783</v>
      </c>
      <c r="I90" s="30">
        <v>30636000</v>
      </c>
      <c r="J90" s="27" t="s">
        <v>93</v>
      </c>
      <c r="K90" s="30">
        <v>49017600</v>
      </c>
      <c r="L90" s="27" t="s">
        <v>783</v>
      </c>
      <c r="M90" s="30">
        <v>30636000</v>
      </c>
      <c r="N90" s="27" t="s">
        <v>93</v>
      </c>
      <c r="O90" s="30">
        <v>49017600</v>
      </c>
      <c r="P90" s="30">
        <v>30636000</v>
      </c>
      <c r="Q90" s="30">
        <v>0</v>
      </c>
      <c r="R90" s="30">
        <v>0</v>
      </c>
      <c r="S90" s="31">
        <v>0</v>
      </c>
      <c r="T90" s="27" t="s">
        <v>17</v>
      </c>
      <c r="U90" s="27" t="s">
        <v>552</v>
      </c>
      <c r="V90" s="27" t="s">
        <v>796</v>
      </c>
      <c r="W90" s="31" t="s">
        <v>552</v>
      </c>
      <c r="X90" s="31">
        <v>1</v>
      </c>
      <c r="Y90" s="27" t="s">
        <v>552</v>
      </c>
      <c r="Z90" s="27" t="s">
        <v>552</v>
      </c>
      <c r="AA90" s="31" t="s">
        <v>552</v>
      </c>
      <c r="AB90" s="31" t="s">
        <v>552</v>
      </c>
      <c r="AC90" s="27" t="s">
        <v>552</v>
      </c>
    </row>
    <row r="91" spans="1:29" x14ac:dyDescent="0.15">
      <c r="A91" s="27" t="s">
        <v>97</v>
      </c>
      <c r="B91" s="27" t="s">
        <v>42</v>
      </c>
      <c r="C91" s="27" t="s">
        <v>44</v>
      </c>
      <c r="D91" s="27" t="s">
        <v>185</v>
      </c>
      <c r="E91" s="27" t="s">
        <v>412</v>
      </c>
      <c r="F91" s="27" t="s">
        <v>638</v>
      </c>
      <c r="G91" s="27" t="s">
        <v>552</v>
      </c>
      <c r="H91" s="27" t="s">
        <v>783</v>
      </c>
      <c r="I91" s="30">
        <v>163836000</v>
      </c>
      <c r="J91" s="27" t="s">
        <v>93</v>
      </c>
      <c r="K91" s="30">
        <v>262137600</v>
      </c>
      <c r="L91" s="27" t="s">
        <v>783</v>
      </c>
      <c r="M91" s="30">
        <v>163836000</v>
      </c>
      <c r="N91" s="27" t="s">
        <v>93</v>
      </c>
      <c r="O91" s="30">
        <v>262137600</v>
      </c>
      <c r="P91" s="30">
        <v>163836000</v>
      </c>
      <c r="Q91" s="30">
        <v>0</v>
      </c>
      <c r="R91" s="30">
        <v>0</v>
      </c>
      <c r="S91" s="31">
        <v>0</v>
      </c>
      <c r="T91" s="27" t="s">
        <v>17</v>
      </c>
      <c r="U91" s="27" t="s">
        <v>552</v>
      </c>
      <c r="V91" s="27" t="s">
        <v>796</v>
      </c>
      <c r="W91" s="31" t="s">
        <v>552</v>
      </c>
      <c r="X91" s="31">
        <v>1</v>
      </c>
      <c r="Y91" s="27" t="s">
        <v>552</v>
      </c>
      <c r="Z91" s="27" t="s">
        <v>552</v>
      </c>
      <c r="AA91" s="31" t="s">
        <v>552</v>
      </c>
      <c r="AB91" s="31" t="s">
        <v>552</v>
      </c>
      <c r="AC91" s="27" t="s">
        <v>552</v>
      </c>
    </row>
    <row r="92" spans="1:29" x14ac:dyDescent="0.15">
      <c r="A92" s="27" t="s">
        <v>97</v>
      </c>
      <c r="B92" s="27" t="s">
        <v>42</v>
      </c>
      <c r="C92" s="27" t="s">
        <v>44</v>
      </c>
      <c r="D92" s="27" t="s">
        <v>186</v>
      </c>
      <c r="E92" s="27" t="s">
        <v>413</v>
      </c>
      <c r="F92" s="27" t="s">
        <v>639</v>
      </c>
      <c r="G92" s="27" t="s">
        <v>552</v>
      </c>
      <c r="H92" s="27" t="s">
        <v>783</v>
      </c>
      <c r="I92" s="30">
        <v>325729500</v>
      </c>
      <c r="J92" s="27" t="s">
        <v>93</v>
      </c>
      <c r="K92" s="30">
        <v>521167200</v>
      </c>
      <c r="L92" s="27" t="s">
        <v>783</v>
      </c>
      <c r="M92" s="30">
        <v>325729500</v>
      </c>
      <c r="N92" s="27" t="s">
        <v>93</v>
      </c>
      <c r="O92" s="30">
        <v>521167200</v>
      </c>
      <c r="P92" s="30">
        <v>325729500</v>
      </c>
      <c r="Q92" s="30">
        <v>0</v>
      </c>
      <c r="R92" s="30">
        <v>0</v>
      </c>
      <c r="S92" s="31">
        <v>0</v>
      </c>
      <c r="T92" s="27" t="s">
        <v>17</v>
      </c>
      <c r="U92" s="27" t="s">
        <v>552</v>
      </c>
      <c r="V92" s="27" t="s">
        <v>796</v>
      </c>
      <c r="W92" s="31" t="s">
        <v>552</v>
      </c>
      <c r="X92" s="31">
        <v>1</v>
      </c>
      <c r="Y92" s="27" t="s">
        <v>552</v>
      </c>
      <c r="Z92" s="27" t="s">
        <v>552</v>
      </c>
      <c r="AA92" s="31" t="s">
        <v>552</v>
      </c>
      <c r="AB92" s="31" t="s">
        <v>552</v>
      </c>
      <c r="AC92" s="27" t="s">
        <v>552</v>
      </c>
    </row>
    <row r="93" spans="1:29" x14ac:dyDescent="0.15">
      <c r="A93" s="27" t="s">
        <v>97</v>
      </c>
      <c r="B93" s="27" t="s">
        <v>42</v>
      </c>
      <c r="C93" s="27" t="s">
        <v>44</v>
      </c>
      <c r="D93" s="27" t="s">
        <v>187</v>
      </c>
      <c r="E93" s="27" t="s">
        <v>414</v>
      </c>
      <c r="F93" s="27" t="s">
        <v>640</v>
      </c>
      <c r="G93" s="27" t="s">
        <v>552</v>
      </c>
      <c r="H93" s="27" t="s">
        <v>783</v>
      </c>
      <c r="I93" s="30">
        <v>62826000</v>
      </c>
      <c r="J93" s="27" t="s">
        <v>93</v>
      </c>
      <c r="K93" s="30">
        <v>100521600</v>
      </c>
      <c r="L93" s="27" t="s">
        <v>783</v>
      </c>
      <c r="M93" s="30">
        <v>62826000</v>
      </c>
      <c r="N93" s="27" t="s">
        <v>93</v>
      </c>
      <c r="O93" s="30">
        <v>100521600</v>
      </c>
      <c r="P93" s="30">
        <v>62826000</v>
      </c>
      <c r="Q93" s="30">
        <v>0</v>
      </c>
      <c r="R93" s="30">
        <v>0</v>
      </c>
      <c r="S93" s="31">
        <v>0</v>
      </c>
      <c r="T93" s="27" t="s">
        <v>17</v>
      </c>
      <c r="U93" s="27" t="s">
        <v>552</v>
      </c>
      <c r="V93" s="27" t="s">
        <v>796</v>
      </c>
      <c r="W93" s="31" t="s">
        <v>552</v>
      </c>
      <c r="X93" s="31">
        <v>1</v>
      </c>
      <c r="Y93" s="27" t="s">
        <v>552</v>
      </c>
      <c r="Z93" s="27" t="s">
        <v>552</v>
      </c>
      <c r="AA93" s="31" t="s">
        <v>552</v>
      </c>
      <c r="AB93" s="31" t="s">
        <v>552</v>
      </c>
      <c r="AC93" s="27" t="s">
        <v>552</v>
      </c>
    </row>
    <row r="94" spans="1:29" x14ac:dyDescent="0.15">
      <c r="A94" s="27" t="s">
        <v>97</v>
      </c>
      <c r="B94" s="27" t="s">
        <v>42</v>
      </c>
      <c r="C94" s="27" t="s">
        <v>44</v>
      </c>
      <c r="D94" s="27" t="s">
        <v>188</v>
      </c>
      <c r="E94" s="27" t="s">
        <v>415</v>
      </c>
      <c r="F94" s="27" t="s">
        <v>641</v>
      </c>
      <c r="G94" s="27" t="s">
        <v>552</v>
      </c>
      <c r="H94" s="27" t="s">
        <v>783</v>
      </c>
      <c r="I94" s="30">
        <v>616882500</v>
      </c>
      <c r="J94" s="27" t="s">
        <v>93</v>
      </c>
      <c r="K94" s="30">
        <v>987012000</v>
      </c>
      <c r="L94" s="27" t="s">
        <v>783</v>
      </c>
      <c r="M94" s="30">
        <v>616882500</v>
      </c>
      <c r="N94" s="27" t="s">
        <v>93</v>
      </c>
      <c r="O94" s="30">
        <v>987012000</v>
      </c>
      <c r="P94" s="30">
        <v>616882500</v>
      </c>
      <c r="Q94" s="30">
        <v>0</v>
      </c>
      <c r="R94" s="30">
        <v>0</v>
      </c>
      <c r="S94" s="31">
        <v>0</v>
      </c>
      <c r="T94" s="27" t="s">
        <v>17</v>
      </c>
      <c r="U94" s="27" t="s">
        <v>552</v>
      </c>
      <c r="V94" s="27" t="s">
        <v>796</v>
      </c>
      <c r="W94" s="31" t="s">
        <v>552</v>
      </c>
      <c r="X94" s="31">
        <v>1</v>
      </c>
      <c r="Y94" s="27" t="s">
        <v>552</v>
      </c>
      <c r="Z94" s="27" t="s">
        <v>552</v>
      </c>
      <c r="AA94" s="31" t="s">
        <v>552</v>
      </c>
      <c r="AB94" s="31" t="s">
        <v>552</v>
      </c>
      <c r="AC94" s="27" t="s">
        <v>552</v>
      </c>
    </row>
    <row r="95" spans="1:29" x14ac:dyDescent="0.15">
      <c r="A95" s="27" t="s">
        <v>97</v>
      </c>
      <c r="B95" s="27" t="s">
        <v>42</v>
      </c>
      <c r="C95" s="27" t="s">
        <v>44</v>
      </c>
      <c r="D95" s="27" t="s">
        <v>189</v>
      </c>
      <c r="E95" s="27" t="s">
        <v>416</v>
      </c>
      <c r="F95" s="27" t="s">
        <v>642</v>
      </c>
      <c r="G95" s="27" t="s">
        <v>552</v>
      </c>
      <c r="H95" s="27" t="s">
        <v>783</v>
      </c>
      <c r="I95" s="30">
        <v>221955600</v>
      </c>
      <c r="J95" s="27" t="s">
        <v>93</v>
      </c>
      <c r="K95" s="30">
        <v>355128960</v>
      </c>
      <c r="L95" s="27" t="s">
        <v>783</v>
      </c>
      <c r="M95" s="30">
        <v>221955600</v>
      </c>
      <c r="N95" s="27" t="s">
        <v>93</v>
      </c>
      <c r="O95" s="30">
        <v>355128960</v>
      </c>
      <c r="P95" s="30">
        <v>221955600</v>
      </c>
      <c r="Q95" s="30">
        <v>0</v>
      </c>
      <c r="R95" s="30">
        <v>0</v>
      </c>
      <c r="S95" s="31">
        <v>0</v>
      </c>
      <c r="T95" s="27" t="s">
        <v>17</v>
      </c>
      <c r="U95" s="27" t="s">
        <v>552</v>
      </c>
      <c r="V95" s="27" t="s">
        <v>796</v>
      </c>
      <c r="W95" s="31" t="s">
        <v>552</v>
      </c>
      <c r="X95" s="31">
        <v>1</v>
      </c>
      <c r="Y95" s="27" t="s">
        <v>552</v>
      </c>
      <c r="Z95" s="27" t="s">
        <v>552</v>
      </c>
      <c r="AA95" s="31" t="s">
        <v>552</v>
      </c>
      <c r="AB95" s="31" t="s">
        <v>552</v>
      </c>
      <c r="AC95" s="27" t="s">
        <v>552</v>
      </c>
    </row>
    <row r="96" spans="1:29" x14ac:dyDescent="0.15">
      <c r="A96" s="27" t="s">
        <v>97</v>
      </c>
      <c r="B96" s="27" t="s">
        <v>42</v>
      </c>
      <c r="C96" s="27" t="s">
        <v>44</v>
      </c>
      <c r="D96" s="27" t="s">
        <v>190</v>
      </c>
      <c r="E96" s="27" t="s">
        <v>417</v>
      </c>
      <c r="F96" s="27" t="s">
        <v>643</v>
      </c>
      <c r="G96" s="27" t="s">
        <v>552</v>
      </c>
      <c r="H96" s="27" t="s">
        <v>783</v>
      </c>
      <c r="I96" s="30">
        <v>446220000</v>
      </c>
      <c r="J96" s="27" t="s">
        <v>93</v>
      </c>
      <c r="K96" s="30">
        <v>713952000</v>
      </c>
      <c r="L96" s="27" t="s">
        <v>783</v>
      </c>
      <c r="M96" s="30">
        <v>446220000</v>
      </c>
      <c r="N96" s="27" t="s">
        <v>93</v>
      </c>
      <c r="O96" s="30">
        <v>713952000</v>
      </c>
      <c r="P96" s="30">
        <v>446220000</v>
      </c>
      <c r="Q96" s="30">
        <v>0</v>
      </c>
      <c r="R96" s="30">
        <v>0</v>
      </c>
      <c r="S96" s="31">
        <v>0</v>
      </c>
      <c r="T96" s="27" t="s">
        <v>17</v>
      </c>
      <c r="U96" s="27" t="s">
        <v>552</v>
      </c>
      <c r="V96" s="27" t="s">
        <v>796</v>
      </c>
      <c r="W96" s="31" t="s">
        <v>552</v>
      </c>
      <c r="X96" s="31">
        <v>1</v>
      </c>
      <c r="Y96" s="27" t="s">
        <v>552</v>
      </c>
      <c r="Z96" s="27" t="s">
        <v>552</v>
      </c>
      <c r="AA96" s="31" t="s">
        <v>552</v>
      </c>
      <c r="AB96" s="31" t="s">
        <v>552</v>
      </c>
      <c r="AC96" s="27" t="s">
        <v>552</v>
      </c>
    </row>
    <row r="97" spans="1:29" x14ac:dyDescent="0.15">
      <c r="A97" s="27" t="s">
        <v>97</v>
      </c>
      <c r="B97" s="27" t="s">
        <v>42</v>
      </c>
      <c r="C97" s="27" t="s">
        <v>44</v>
      </c>
      <c r="D97" s="27" t="s">
        <v>191</v>
      </c>
      <c r="E97" s="27" t="s">
        <v>418</v>
      </c>
      <c r="F97" s="27" t="s">
        <v>644</v>
      </c>
      <c r="G97" s="27" t="s">
        <v>552</v>
      </c>
      <c r="H97" s="27" t="s">
        <v>783</v>
      </c>
      <c r="I97" s="30">
        <v>986124000</v>
      </c>
      <c r="J97" s="27" t="s">
        <v>93</v>
      </c>
      <c r="K97" s="30">
        <v>1577798400</v>
      </c>
      <c r="L97" s="27" t="s">
        <v>783</v>
      </c>
      <c r="M97" s="30">
        <v>986124000</v>
      </c>
      <c r="N97" s="27" t="s">
        <v>93</v>
      </c>
      <c r="O97" s="30">
        <v>1577798400</v>
      </c>
      <c r="P97" s="30">
        <v>986124000</v>
      </c>
      <c r="Q97" s="30">
        <v>0</v>
      </c>
      <c r="R97" s="30">
        <v>0</v>
      </c>
      <c r="S97" s="31">
        <v>0</v>
      </c>
      <c r="T97" s="27" t="s">
        <v>17</v>
      </c>
      <c r="U97" s="27" t="s">
        <v>552</v>
      </c>
      <c r="V97" s="27" t="s">
        <v>796</v>
      </c>
      <c r="W97" s="31" t="s">
        <v>552</v>
      </c>
      <c r="X97" s="31">
        <v>1</v>
      </c>
      <c r="Y97" s="27" t="s">
        <v>552</v>
      </c>
      <c r="Z97" s="27" t="s">
        <v>552</v>
      </c>
      <c r="AA97" s="31" t="s">
        <v>552</v>
      </c>
      <c r="AB97" s="31" t="s">
        <v>552</v>
      </c>
      <c r="AC97" s="27" t="s">
        <v>552</v>
      </c>
    </row>
    <row r="98" spans="1:29" x14ac:dyDescent="0.15">
      <c r="A98" s="27" t="s">
        <v>97</v>
      </c>
      <c r="B98" s="27" t="s">
        <v>42</v>
      </c>
      <c r="C98" s="27" t="s">
        <v>44</v>
      </c>
      <c r="D98" s="27" t="s">
        <v>192</v>
      </c>
      <c r="E98" s="27" t="s">
        <v>419</v>
      </c>
      <c r="F98" s="27" t="s">
        <v>645</v>
      </c>
      <c r="G98" s="27" t="s">
        <v>552</v>
      </c>
      <c r="H98" s="27" t="s">
        <v>783</v>
      </c>
      <c r="I98" s="30">
        <v>3665664000</v>
      </c>
      <c r="J98" s="27" t="s">
        <v>93</v>
      </c>
      <c r="K98" s="30">
        <v>5865062400</v>
      </c>
      <c r="L98" s="27" t="s">
        <v>783</v>
      </c>
      <c r="M98" s="30">
        <v>3665664000</v>
      </c>
      <c r="N98" s="27" t="s">
        <v>93</v>
      </c>
      <c r="O98" s="30">
        <v>5865062400</v>
      </c>
      <c r="P98" s="30">
        <v>3665664000</v>
      </c>
      <c r="Q98" s="30">
        <v>0</v>
      </c>
      <c r="R98" s="30">
        <v>0</v>
      </c>
      <c r="S98" s="31">
        <v>0</v>
      </c>
      <c r="T98" s="27" t="s">
        <v>17</v>
      </c>
      <c r="U98" s="27" t="s">
        <v>552</v>
      </c>
      <c r="V98" s="27" t="s">
        <v>796</v>
      </c>
      <c r="W98" s="31" t="s">
        <v>552</v>
      </c>
      <c r="X98" s="31">
        <v>1</v>
      </c>
      <c r="Y98" s="27" t="s">
        <v>552</v>
      </c>
      <c r="Z98" s="27" t="s">
        <v>552</v>
      </c>
      <c r="AA98" s="31" t="s">
        <v>552</v>
      </c>
      <c r="AB98" s="31" t="s">
        <v>552</v>
      </c>
      <c r="AC98" s="27" t="s">
        <v>552</v>
      </c>
    </row>
    <row r="99" spans="1:29" x14ac:dyDescent="0.15">
      <c r="A99" s="27" t="s">
        <v>97</v>
      </c>
      <c r="B99" s="27" t="s">
        <v>42</v>
      </c>
      <c r="C99" s="27" t="s">
        <v>44</v>
      </c>
      <c r="D99" s="27" t="s">
        <v>193</v>
      </c>
      <c r="E99" s="27" t="s">
        <v>420</v>
      </c>
      <c r="F99" s="27" t="s">
        <v>646</v>
      </c>
      <c r="G99" s="27" t="s">
        <v>552</v>
      </c>
      <c r="H99" s="27" t="s">
        <v>783</v>
      </c>
      <c r="I99" s="30">
        <v>409368000</v>
      </c>
      <c r="J99" s="27" t="s">
        <v>93</v>
      </c>
      <c r="K99" s="30">
        <v>654988800</v>
      </c>
      <c r="L99" s="27" t="s">
        <v>783</v>
      </c>
      <c r="M99" s="30">
        <v>409368000</v>
      </c>
      <c r="N99" s="27" t="s">
        <v>93</v>
      </c>
      <c r="O99" s="30">
        <v>654988800</v>
      </c>
      <c r="P99" s="30">
        <v>409368000</v>
      </c>
      <c r="Q99" s="30">
        <v>0</v>
      </c>
      <c r="R99" s="30">
        <v>0</v>
      </c>
      <c r="S99" s="31">
        <v>0</v>
      </c>
      <c r="T99" s="27" t="s">
        <v>24</v>
      </c>
      <c r="U99" s="27" t="s">
        <v>24</v>
      </c>
      <c r="V99" s="27" t="s">
        <v>24</v>
      </c>
      <c r="W99" s="31" t="s">
        <v>552</v>
      </c>
      <c r="X99" s="31">
        <v>1</v>
      </c>
      <c r="Y99" s="27" t="s">
        <v>552</v>
      </c>
      <c r="Z99" s="27" t="s">
        <v>552</v>
      </c>
      <c r="AA99" s="31" t="s">
        <v>552</v>
      </c>
      <c r="AB99" s="31" t="s">
        <v>552</v>
      </c>
      <c r="AC99" s="27" t="s">
        <v>552</v>
      </c>
    </row>
    <row r="100" spans="1:29" x14ac:dyDescent="0.15">
      <c r="A100" s="27" t="s">
        <v>97</v>
      </c>
      <c r="B100" s="27" t="s">
        <v>42</v>
      </c>
      <c r="C100" s="27" t="s">
        <v>44</v>
      </c>
      <c r="D100" s="27" t="s">
        <v>194</v>
      </c>
      <c r="E100" s="27" t="s">
        <v>421</v>
      </c>
      <c r="F100" s="27" t="s">
        <v>647</v>
      </c>
      <c r="G100" s="27" t="s">
        <v>552</v>
      </c>
      <c r="H100" s="27" t="s">
        <v>783</v>
      </c>
      <c r="I100" s="30">
        <v>6065595000</v>
      </c>
      <c r="J100" s="27" t="s">
        <v>93</v>
      </c>
      <c r="K100" s="30">
        <v>9704952000</v>
      </c>
      <c r="L100" s="27" t="s">
        <v>783</v>
      </c>
      <c r="M100" s="30">
        <v>6065595000</v>
      </c>
      <c r="N100" s="27" t="s">
        <v>93</v>
      </c>
      <c r="O100" s="30">
        <v>9704952000</v>
      </c>
      <c r="P100" s="30">
        <v>6065595000</v>
      </c>
      <c r="Q100" s="30">
        <v>0</v>
      </c>
      <c r="R100" s="30">
        <v>0</v>
      </c>
      <c r="S100" s="31">
        <v>0</v>
      </c>
      <c r="T100" s="27" t="s">
        <v>17</v>
      </c>
      <c r="U100" s="27" t="s">
        <v>552</v>
      </c>
      <c r="V100" s="27" t="s">
        <v>796</v>
      </c>
      <c r="W100" s="31" t="s">
        <v>552</v>
      </c>
      <c r="X100" s="31">
        <v>1</v>
      </c>
      <c r="Y100" s="27" t="s">
        <v>552</v>
      </c>
      <c r="Z100" s="27" t="s">
        <v>552</v>
      </c>
      <c r="AA100" s="31" t="s">
        <v>552</v>
      </c>
      <c r="AB100" s="31" t="s">
        <v>552</v>
      </c>
      <c r="AC100" s="27" t="s">
        <v>552</v>
      </c>
    </row>
    <row r="101" spans="1:29" x14ac:dyDescent="0.15">
      <c r="A101" s="27" t="s">
        <v>97</v>
      </c>
      <c r="B101" s="27" t="s">
        <v>42</v>
      </c>
      <c r="C101" s="27" t="s">
        <v>44</v>
      </c>
      <c r="D101" s="27" t="s">
        <v>195</v>
      </c>
      <c r="E101" s="27" t="s">
        <v>422</v>
      </c>
      <c r="F101" s="27" t="s">
        <v>648</v>
      </c>
      <c r="G101" s="27" t="s">
        <v>552</v>
      </c>
      <c r="H101" s="27" t="s">
        <v>783</v>
      </c>
      <c r="I101" s="30">
        <v>213120000</v>
      </c>
      <c r="J101" s="27" t="s">
        <v>93</v>
      </c>
      <c r="K101" s="30">
        <v>340992000</v>
      </c>
      <c r="L101" s="27" t="s">
        <v>783</v>
      </c>
      <c r="M101" s="30">
        <v>213120000</v>
      </c>
      <c r="N101" s="27" t="s">
        <v>93</v>
      </c>
      <c r="O101" s="30">
        <v>340992000</v>
      </c>
      <c r="P101" s="30">
        <v>213120000</v>
      </c>
      <c r="Q101" s="30">
        <v>0</v>
      </c>
      <c r="R101" s="30">
        <v>0</v>
      </c>
      <c r="S101" s="31">
        <v>0</v>
      </c>
      <c r="T101" s="27" t="s">
        <v>17</v>
      </c>
      <c r="U101" s="27" t="s">
        <v>552</v>
      </c>
      <c r="V101" s="27" t="s">
        <v>796</v>
      </c>
      <c r="W101" s="31" t="s">
        <v>552</v>
      </c>
      <c r="X101" s="31">
        <v>1</v>
      </c>
      <c r="Y101" s="27" t="s">
        <v>552</v>
      </c>
      <c r="Z101" s="27" t="s">
        <v>552</v>
      </c>
      <c r="AA101" s="31" t="s">
        <v>552</v>
      </c>
      <c r="AB101" s="31" t="s">
        <v>552</v>
      </c>
      <c r="AC101" s="27" t="s">
        <v>552</v>
      </c>
    </row>
    <row r="102" spans="1:29" x14ac:dyDescent="0.15">
      <c r="A102" s="27" t="s">
        <v>97</v>
      </c>
      <c r="B102" s="27" t="s">
        <v>42</v>
      </c>
      <c r="C102" s="27" t="s">
        <v>44</v>
      </c>
      <c r="D102" s="27" t="s">
        <v>196</v>
      </c>
      <c r="E102" s="27" t="s">
        <v>423</v>
      </c>
      <c r="F102" s="27" t="s">
        <v>649</v>
      </c>
      <c r="G102" s="27" t="s">
        <v>552</v>
      </c>
      <c r="H102" s="27" t="s">
        <v>783</v>
      </c>
      <c r="I102" s="30">
        <v>287212500</v>
      </c>
      <c r="J102" s="27" t="s">
        <v>93</v>
      </c>
      <c r="K102" s="30">
        <v>459540000</v>
      </c>
      <c r="L102" s="27" t="s">
        <v>783</v>
      </c>
      <c r="M102" s="30">
        <v>287212500</v>
      </c>
      <c r="N102" s="27" t="s">
        <v>93</v>
      </c>
      <c r="O102" s="30">
        <v>459540000</v>
      </c>
      <c r="P102" s="30">
        <v>287212500</v>
      </c>
      <c r="Q102" s="30">
        <v>0</v>
      </c>
      <c r="R102" s="30">
        <v>0</v>
      </c>
      <c r="S102" s="31">
        <v>0</v>
      </c>
      <c r="T102" s="27" t="s">
        <v>17</v>
      </c>
      <c r="U102" s="27" t="s">
        <v>552</v>
      </c>
      <c r="V102" s="27" t="s">
        <v>796</v>
      </c>
      <c r="W102" s="31" t="s">
        <v>552</v>
      </c>
      <c r="X102" s="31">
        <v>1</v>
      </c>
      <c r="Y102" s="27" t="s">
        <v>552</v>
      </c>
      <c r="Z102" s="27" t="s">
        <v>552</v>
      </c>
      <c r="AA102" s="31" t="s">
        <v>552</v>
      </c>
      <c r="AB102" s="31" t="s">
        <v>552</v>
      </c>
      <c r="AC102" s="27" t="s">
        <v>552</v>
      </c>
    </row>
    <row r="103" spans="1:29" x14ac:dyDescent="0.15">
      <c r="A103" s="27" t="s">
        <v>97</v>
      </c>
      <c r="B103" s="27" t="s">
        <v>42</v>
      </c>
      <c r="C103" s="27" t="s">
        <v>44</v>
      </c>
      <c r="D103" s="27" t="s">
        <v>197</v>
      </c>
      <c r="E103" s="27" t="s">
        <v>424</v>
      </c>
      <c r="F103" s="27" t="s">
        <v>650</v>
      </c>
      <c r="G103" s="27" t="s">
        <v>552</v>
      </c>
      <c r="H103" s="27" t="s">
        <v>783</v>
      </c>
      <c r="I103" s="30">
        <v>1290264000</v>
      </c>
      <c r="J103" s="27" t="s">
        <v>93</v>
      </c>
      <c r="K103" s="30">
        <v>2064422400</v>
      </c>
      <c r="L103" s="27" t="s">
        <v>783</v>
      </c>
      <c r="M103" s="30">
        <v>1290264000</v>
      </c>
      <c r="N103" s="27" t="s">
        <v>93</v>
      </c>
      <c r="O103" s="30">
        <v>2064422400</v>
      </c>
      <c r="P103" s="30">
        <v>1290264000</v>
      </c>
      <c r="Q103" s="30">
        <v>0</v>
      </c>
      <c r="R103" s="30">
        <v>0</v>
      </c>
      <c r="S103" s="31">
        <v>0</v>
      </c>
      <c r="T103" s="27" t="s">
        <v>17</v>
      </c>
      <c r="U103" s="27" t="s">
        <v>552</v>
      </c>
      <c r="V103" s="27" t="s">
        <v>796</v>
      </c>
      <c r="W103" s="31" t="s">
        <v>552</v>
      </c>
      <c r="X103" s="31">
        <v>1</v>
      </c>
      <c r="Y103" s="27" t="s">
        <v>552</v>
      </c>
      <c r="Z103" s="27" t="s">
        <v>552</v>
      </c>
      <c r="AA103" s="31" t="s">
        <v>552</v>
      </c>
      <c r="AB103" s="31" t="s">
        <v>552</v>
      </c>
      <c r="AC103" s="27" t="s">
        <v>552</v>
      </c>
    </row>
    <row r="104" spans="1:29" x14ac:dyDescent="0.15">
      <c r="A104" s="27" t="s">
        <v>97</v>
      </c>
      <c r="B104" s="27" t="s">
        <v>42</v>
      </c>
      <c r="C104" s="27" t="s">
        <v>44</v>
      </c>
      <c r="D104" s="27" t="s">
        <v>198</v>
      </c>
      <c r="E104" s="27" t="s">
        <v>425</v>
      </c>
      <c r="F104" s="27" t="s">
        <v>651</v>
      </c>
      <c r="G104" s="27" t="s">
        <v>552</v>
      </c>
      <c r="H104" s="27" t="s">
        <v>783</v>
      </c>
      <c r="I104" s="30">
        <v>276001500</v>
      </c>
      <c r="J104" s="27" t="s">
        <v>93</v>
      </c>
      <c r="K104" s="30">
        <v>441602400</v>
      </c>
      <c r="L104" s="27" t="s">
        <v>783</v>
      </c>
      <c r="M104" s="30">
        <v>276001500</v>
      </c>
      <c r="N104" s="27" t="s">
        <v>93</v>
      </c>
      <c r="O104" s="30">
        <v>441602400</v>
      </c>
      <c r="P104" s="30">
        <v>276001500</v>
      </c>
      <c r="Q104" s="30">
        <v>0</v>
      </c>
      <c r="R104" s="30">
        <v>0</v>
      </c>
      <c r="S104" s="31">
        <v>0</v>
      </c>
      <c r="T104" s="27" t="s">
        <v>17</v>
      </c>
      <c r="U104" s="27" t="s">
        <v>552</v>
      </c>
      <c r="V104" s="27" t="s">
        <v>796</v>
      </c>
      <c r="W104" s="31" t="s">
        <v>552</v>
      </c>
      <c r="X104" s="31">
        <v>1</v>
      </c>
      <c r="Y104" s="27" t="s">
        <v>552</v>
      </c>
      <c r="Z104" s="27" t="s">
        <v>552</v>
      </c>
      <c r="AA104" s="31" t="s">
        <v>552</v>
      </c>
      <c r="AB104" s="31" t="s">
        <v>552</v>
      </c>
      <c r="AC104" s="27" t="s">
        <v>552</v>
      </c>
    </row>
    <row r="105" spans="1:29" x14ac:dyDescent="0.15">
      <c r="A105" s="27" t="s">
        <v>97</v>
      </c>
      <c r="B105" s="27" t="s">
        <v>42</v>
      </c>
      <c r="C105" s="27" t="s">
        <v>44</v>
      </c>
      <c r="D105" s="27" t="s">
        <v>199</v>
      </c>
      <c r="E105" s="27" t="s">
        <v>426</v>
      </c>
      <c r="F105" s="27" t="s">
        <v>652</v>
      </c>
      <c r="G105" s="27" t="s">
        <v>552</v>
      </c>
      <c r="H105" s="27" t="s">
        <v>783</v>
      </c>
      <c r="I105" s="30">
        <v>784881000</v>
      </c>
      <c r="J105" s="27" t="s">
        <v>93</v>
      </c>
      <c r="K105" s="30">
        <v>1255809600</v>
      </c>
      <c r="L105" s="27" t="s">
        <v>783</v>
      </c>
      <c r="M105" s="30">
        <v>784881000</v>
      </c>
      <c r="N105" s="27" t="s">
        <v>93</v>
      </c>
      <c r="O105" s="30">
        <v>1255809600</v>
      </c>
      <c r="P105" s="30">
        <v>784881000</v>
      </c>
      <c r="Q105" s="30">
        <v>0</v>
      </c>
      <c r="R105" s="30">
        <v>0</v>
      </c>
      <c r="S105" s="31">
        <v>0</v>
      </c>
      <c r="T105" s="27" t="s">
        <v>17</v>
      </c>
      <c r="U105" s="27" t="s">
        <v>552</v>
      </c>
      <c r="V105" s="27" t="s">
        <v>796</v>
      </c>
      <c r="W105" s="31" t="s">
        <v>552</v>
      </c>
      <c r="X105" s="31">
        <v>1</v>
      </c>
      <c r="Y105" s="27" t="s">
        <v>552</v>
      </c>
      <c r="Z105" s="27" t="s">
        <v>552</v>
      </c>
      <c r="AA105" s="31" t="s">
        <v>552</v>
      </c>
      <c r="AB105" s="31" t="s">
        <v>552</v>
      </c>
      <c r="AC105" s="27" t="s">
        <v>552</v>
      </c>
    </row>
    <row r="106" spans="1:29" x14ac:dyDescent="0.15">
      <c r="A106" s="27" t="s">
        <v>97</v>
      </c>
      <c r="B106" s="27" t="s">
        <v>42</v>
      </c>
      <c r="C106" s="27" t="s">
        <v>44</v>
      </c>
      <c r="D106" s="27" t="s">
        <v>200</v>
      </c>
      <c r="E106" s="27" t="s">
        <v>427</v>
      </c>
      <c r="F106" s="27" t="s">
        <v>653</v>
      </c>
      <c r="G106" s="27" t="s">
        <v>552</v>
      </c>
      <c r="H106" s="27" t="s">
        <v>783</v>
      </c>
      <c r="I106" s="30">
        <v>825618000</v>
      </c>
      <c r="J106" s="27" t="s">
        <v>93</v>
      </c>
      <c r="K106" s="30">
        <v>1320988800</v>
      </c>
      <c r="L106" s="27" t="s">
        <v>783</v>
      </c>
      <c r="M106" s="30">
        <v>825618000</v>
      </c>
      <c r="N106" s="27" t="s">
        <v>93</v>
      </c>
      <c r="O106" s="30">
        <v>1320988800</v>
      </c>
      <c r="P106" s="30">
        <v>825618000</v>
      </c>
      <c r="Q106" s="30">
        <v>0</v>
      </c>
      <c r="R106" s="30">
        <v>0</v>
      </c>
      <c r="S106" s="31">
        <v>0</v>
      </c>
      <c r="T106" s="27" t="s">
        <v>17</v>
      </c>
      <c r="U106" s="27" t="s">
        <v>552</v>
      </c>
      <c r="V106" s="27" t="s">
        <v>796</v>
      </c>
      <c r="W106" s="31" t="s">
        <v>552</v>
      </c>
      <c r="X106" s="31">
        <v>1</v>
      </c>
      <c r="Y106" s="27" t="s">
        <v>552</v>
      </c>
      <c r="Z106" s="27" t="s">
        <v>552</v>
      </c>
      <c r="AA106" s="31" t="s">
        <v>552</v>
      </c>
      <c r="AB106" s="31" t="s">
        <v>552</v>
      </c>
      <c r="AC106" s="27" t="s">
        <v>552</v>
      </c>
    </row>
    <row r="107" spans="1:29" x14ac:dyDescent="0.15">
      <c r="A107" s="27" t="s">
        <v>97</v>
      </c>
      <c r="B107" s="27" t="s">
        <v>42</v>
      </c>
      <c r="C107" s="27" t="s">
        <v>44</v>
      </c>
      <c r="D107" s="27" t="s">
        <v>201</v>
      </c>
      <c r="E107" s="27" t="s">
        <v>428</v>
      </c>
      <c r="F107" s="27" t="s">
        <v>654</v>
      </c>
      <c r="G107" s="27" t="s">
        <v>552</v>
      </c>
      <c r="H107" s="27" t="s">
        <v>783</v>
      </c>
      <c r="I107" s="30">
        <v>129728200</v>
      </c>
      <c r="J107" s="27" t="s">
        <v>93</v>
      </c>
      <c r="K107" s="30">
        <v>207565120</v>
      </c>
      <c r="L107" s="27" t="s">
        <v>783</v>
      </c>
      <c r="M107" s="30">
        <v>129728200</v>
      </c>
      <c r="N107" s="27" t="s">
        <v>93</v>
      </c>
      <c r="O107" s="30">
        <v>207565120</v>
      </c>
      <c r="P107" s="30">
        <v>127894200</v>
      </c>
      <c r="Q107" s="30">
        <v>1834000</v>
      </c>
      <c r="R107" s="30">
        <v>0</v>
      </c>
      <c r="S107" s="31">
        <v>0</v>
      </c>
      <c r="T107" s="27" t="s">
        <v>17</v>
      </c>
      <c r="U107" s="27" t="s">
        <v>552</v>
      </c>
      <c r="V107" s="27" t="s">
        <v>796</v>
      </c>
      <c r="W107" s="31" t="s">
        <v>552</v>
      </c>
      <c r="X107" s="31">
        <v>1</v>
      </c>
      <c r="Y107" s="27" t="s">
        <v>552</v>
      </c>
      <c r="Z107" s="27" t="s">
        <v>552</v>
      </c>
      <c r="AA107" s="31" t="s">
        <v>552</v>
      </c>
      <c r="AB107" s="31" t="s">
        <v>552</v>
      </c>
      <c r="AC107" s="27" t="s">
        <v>552</v>
      </c>
    </row>
    <row r="108" spans="1:29" x14ac:dyDescent="0.15">
      <c r="A108" s="27" t="s">
        <v>97</v>
      </c>
      <c r="B108" s="27" t="s">
        <v>42</v>
      </c>
      <c r="C108" s="27" t="s">
        <v>44</v>
      </c>
      <c r="D108" s="27" t="s">
        <v>202</v>
      </c>
      <c r="E108" s="27" t="s">
        <v>429</v>
      </c>
      <c r="F108" s="27" t="s">
        <v>655</v>
      </c>
      <c r="G108" s="27" t="s">
        <v>552</v>
      </c>
      <c r="H108" s="27" t="s">
        <v>783</v>
      </c>
      <c r="I108" s="30">
        <v>636585000</v>
      </c>
      <c r="J108" s="27" t="s">
        <v>93</v>
      </c>
      <c r="K108" s="30">
        <v>1018536000</v>
      </c>
      <c r="L108" s="27" t="s">
        <v>783</v>
      </c>
      <c r="M108" s="30">
        <v>636585000</v>
      </c>
      <c r="N108" s="27" t="s">
        <v>93</v>
      </c>
      <c r="O108" s="30">
        <v>1018536000</v>
      </c>
      <c r="P108" s="30">
        <v>636585000</v>
      </c>
      <c r="Q108" s="30">
        <v>0</v>
      </c>
      <c r="R108" s="30">
        <v>0</v>
      </c>
      <c r="S108" s="31">
        <v>0</v>
      </c>
      <c r="T108" s="27" t="s">
        <v>17</v>
      </c>
      <c r="U108" s="27" t="s">
        <v>552</v>
      </c>
      <c r="V108" s="27" t="s">
        <v>796</v>
      </c>
      <c r="W108" s="31" t="s">
        <v>552</v>
      </c>
      <c r="X108" s="31">
        <v>1</v>
      </c>
      <c r="Y108" s="27" t="s">
        <v>552</v>
      </c>
      <c r="Z108" s="27" t="s">
        <v>552</v>
      </c>
      <c r="AA108" s="31" t="s">
        <v>552</v>
      </c>
      <c r="AB108" s="31" t="s">
        <v>552</v>
      </c>
      <c r="AC108" s="27" t="s">
        <v>552</v>
      </c>
    </row>
    <row r="109" spans="1:29" x14ac:dyDescent="0.15">
      <c r="A109" s="27" t="s">
        <v>97</v>
      </c>
      <c r="B109" s="27" t="s">
        <v>42</v>
      </c>
      <c r="C109" s="27" t="s">
        <v>44</v>
      </c>
      <c r="D109" s="27" t="s">
        <v>203</v>
      </c>
      <c r="E109" s="27" t="s">
        <v>430</v>
      </c>
      <c r="F109" s="27" t="s">
        <v>656</v>
      </c>
      <c r="G109" s="27" t="s">
        <v>552</v>
      </c>
      <c r="H109" s="27" t="s">
        <v>783</v>
      </c>
      <c r="I109" s="30">
        <v>328913500</v>
      </c>
      <c r="J109" s="27" t="s">
        <v>93</v>
      </c>
      <c r="K109" s="30">
        <v>526261600</v>
      </c>
      <c r="L109" s="27" t="s">
        <v>783</v>
      </c>
      <c r="M109" s="30">
        <v>328913500</v>
      </c>
      <c r="N109" s="27" t="s">
        <v>93</v>
      </c>
      <c r="O109" s="30">
        <v>526261600</v>
      </c>
      <c r="P109" s="30">
        <v>325507500</v>
      </c>
      <c r="Q109" s="30">
        <v>3406000</v>
      </c>
      <c r="R109" s="30">
        <v>0</v>
      </c>
      <c r="S109" s="31">
        <v>0</v>
      </c>
      <c r="T109" s="27" t="s">
        <v>17</v>
      </c>
      <c r="U109" s="27" t="s">
        <v>552</v>
      </c>
      <c r="V109" s="27" t="s">
        <v>796</v>
      </c>
      <c r="W109" s="31" t="s">
        <v>552</v>
      </c>
      <c r="X109" s="31">
        <v>1</v>
      </c>
      <c r="Y109" s="27" t="s">
        <v>552</v>
      </c>
      <c r="Z109" s="27" t="s">
        <v>552</v>
      </c>
      <c r="AA109" s="31" t="s">
        <v>552</v>
      </c>
      <c r="AB109" s="31" t="s">
        <v>552</v>
      </c>
      <c r="AC109" s="27" t="s">
        <v>552</v>
      </c>
    </row>
    <row r="110" spans="1:29" x14ac:dyDescent="0.15">
      <c r="A110" s="27" t="s">
        <v>97</v>
      </c>
      <c r="B110" s="27" t="s">
        <v>42</v>
      </c>
      <c r="C110" s="27" t="s">
        <v>44</v>
      </c>
      <c r="D110" s="27" t="s">
        <v>204</v>
      </c>
      <c r="E110" s="27" t="s">
        <v>431</v>
      </c>
      <c r="F110" s="27" t="s">
        <v>657</v>
      </c>
      <c r="G110" s="27" t="s">
        <v>552</v>
      </c>
      <c r="H110" s="27" t="s">
        <v>783</v>
      </c>
      <c r="I110" s="30">
        <v>523914000</v>
      </c>
      <c r="J110" s="27" t="s">
        <v>93</v>
      </c>
      <c r="K110" s="30">
        <v>838262400</v>
      </c>
      <c r="L110" s="27" t="s">
        <v>783</v>
      </c>
      <c r="M110" s="30">
        <v>523914000</v>
      </c>
      <c r="N110" s="27" t="s">
        <v>93</v>
      </c>
      <c r="O110" s="30">
        <v>838262400</v>
      </c>
      <c r="P110" s="30">
        <v>519591000</v>
      </c>
      <c r="Q110" s="30">
        <v>4323000</v>
      </c>
      <c r="R110" s="30">
        <v>0</v>
      </c>
      <c r="S110" s="31">
        <v>0</v>
      </c>
      <c r="T110" s="27" t="s">
        <v>17</v>
      </c>
      <c r="U110" s="27" t="s">
        <v>552</v>
      </c>
      <c r="V110" s="27" t="s">
        <v>796</v>
      </c>
      <c r="W110" s="31" t="s">
        <v>552</v>
      </c>
      <c r="X110" s="31">
        <v>1</v>
      </c>
      <c r="Y110" s="27" t="s">
        <v>552</v>
      </c>
      <c r="Z110" s="27" t="s">
        <v>552</v>
      </c>
      <c r="AA110" s="31" t="s">
        <v>552</v>
      </c>
      <c r="AB110" s="31" t="s">
        <v>552</v>
      </c>
      <c r="AC110" s="27" t="s">
        <v>552</v>
      </c>
    </row>
    <row r="111" spans="1:29" x14ac:dyDescent="0.15">
      <c r="A111" s="27" t="s">
        <v>97</v>
      </c>
      <c r="B111" s="27" t="s">
        <v>42</v>
      </c>
      <c r="C111" s="27" t="s">
        <v>44</v>
      </c>
      <c r="D111" s="27" t="s">
        <v>205</v>
      </c>
      <c r="E111" s="27" t="s">
        <v>432</v>
      </c>
      <c r="F111" s="27" t="s">
        <v>658</v>
      </c>
      <c r="G111" s="27" t="s">
        <v>552</v>
      </c>
      <c r="H111" s="27" t="s">
        <v>783</v>
      </c>
      <c r="I111" s="30">
        <v>2348205000</v>
      </c>
      <c r="J111" s="27" t="s">
        <v>93</v>
      </c>
      <c r="K111" s="30">
        <v>3757128000</v>
      </c>
      <c r="L111" s="27" t="s">
        <v>783</v>
      </c>
      <c r="M111" s="30">
        <v>2348205000</v>
      </c>
      <c r="N111" s="27" t="s">
        <v>93</v>
      </c>
      <c r="O111" s="30">
        <v>3757128000</v>
      </c>
      <c r="P111" s="30">
        <v>2348205000</v>
      </c>
      <c r="Q111" s="30">
        <v>0</v>
      </c>
      <c r="R111" s="30">
        <v>0</v>
      </c>
      <c r="S111" s="31">
        <v>0</v>
      </c>
      <c r="T111" s="27" t="s">
        <v>17</v>
      </c>
      <c r="U111" s="27" t="s">
        <v>552</v>
      </c>
      <c r="V111" s="27" t="s">
        <v>796</v>
      </c>
      <c r="W111" s="31" t="s">
        <v>552</v>
      </c>
      <c r="X111" s="31">
        <v>1</v>
      </c>
      <c r="Y111" s="27" t="s">
        <v>552</v>
      </c>
      <c r="Z111" s="27" t="s">
        <v>552</v>
      </c>
      <c r="AA111" s="31" t="s">
        <v>552</v>
      </c>
      <c r="AB111" s="31" t="s">
        <v>552</v>
      </c>
      <c r="AC111" s="27" t="s">
        <v>552</v>
      </c>
    </row>
    <row r="112" spans="1:29" x14ac:dyDescent="0.15">
      <c r="A112" s="27" t="s">
        <v>97</v>
      </c>
      <c r="B112" s="27" t="s">
        <v>42</v>
      </c>
      <c r="C112" s="27" t="s">
        <v>44</v>
      </c>
      <c r="D112" s="27" t="s">
        <v>206</v>
      </c>
      <c r="E112" s="27" t="s">
        <v>433</v>
      </c>
      <c r="F112" s="27" t="s">
        <v>659</v>
      </c>
      <c r="G112" s="27" t="s">
        <v>552</v>
      </c>
      <c r="H112" s="27" t="s">
        <v>783</v>
      </c>
      <c r="I112" s="30">
        <v>123154500</v>
      </c>
      <c r="J112" s="27" t="s">
        <v>93</v>
      </c>
      <c r="K112" s="30">
        <v>197047200</v>
      </c>
      <c r="L112" s="27" t="s">
        <v>783</v>
      </c>
      <c r="M112" s="30">
        <v>123154500</v>
      </c>
      <c r="N112" s="27" t="s">
        <v>93</v>
      </c>
      <c r="O112" s="30">
        <v>197047200</v>
      </c>
      <c r="P112" s="30">
        <v>123154500</v>
      </c>
      <c r="Q112" s="30">
        <v>0</v>
      </c>
      <c r="R112" s="30">
        <v>0</v>
      </c>
      <c r="S112" s="31">
        <v>0</v>
      </c>
      <c r="T112" s="27" t="s">
        <v>17</v>
      </c>
      <c r="U112" s="27" t="s">
        <v>552</v>
      </c>
      <c r="V112" s="27" t="s">
        <v>796</v>
      </c>
      <c r="W112" s="31" t="s">
        <v>552</v>
      </c>
      <c r="X112" s="31">
        <v>1</v>
      </c>
      <c r="Y112" s="27" t="s">
        <v>552</v>
      </c>
      <c r="Z112" s="27" t="s">
        <v>552</v>
      </c>
      <c r="AA112" s="31" t="s">
        <v>552</v>
      </c>
      <c r="AB112" s="31" t="s">
        <v>552</v>
      </c>
      <c r="AC112" s="27" t="s">
        <v>552</v>
      </c>
    </row>
    <row r="113" spans="1:29" x14ac:dyDescent="0.15">
      <c r="A113" s="27" t="s">
        <v>97</v>
      </c>
      <c r="B113" s="27" t="s">
        <v>42</v>
      </c>
      <c r="C113" s="27" t="s">
        <v>44</v>
      </c>
      <c r="D113" s="27" t="s">
        <v>207</v>
      </c>
      <c r="E113" s="27" t="s">
        <v>434</v>
      </c>
      <c r="F113" s="27" t="s">
        <v>660</v>
      </c>
      <c r="G113" s="27" t="s">
        <v>552</v>
      </c>
      <c r="H113" s="27" t="s">
        <v>783</v>
      </c>
      <c r="I113" s="30">
        <v>41602800</v>
      </c>
      <c r="J113" s="27" t="s">
        <v>93</v>
      </c>
      <c r="K113" s="30">
        <v>66564480</v>
      </c>
      <c r="L113" s="27" t="s">
        <v>783</v>
      </c>
      <c r="M113" s="30">
        <v>41602800</v>
      </c>
      <c r="N113" s="27" t="s">
        <v>93</v>
      </c>
      <c r="O113" s="30">
        <v>66564480</v>
      </c>
      <c r="P113" s="30">
        <v>41602800</v>
      </c>
      <c r="Q113" s="30">
        <v>0</v>
      </c>
      <c r="R113" s="30">
        <v>0</v>
      </c>
      <c r="S113" s="31">
        <v>0</v>
      </c>
      <c r="T113" s="27" t="s">
        <v>17</v>
      </c>
      <c r="U113" s="27" t="s">
        <v>552</v>
      </c>
      <c r="V113" s="27" t="s">
        <v>796</v>
      </c>
      <c r="W113" s="31" t="s">
        <v>552</v>
      </c>
      <c r="X113" s="31">
        <v>1</v>
      </c>
      <c r="Y113" s="27" t="s">
        <v>552</v>
      </c>
      <c r="Z113" s="27" t="s">
        <v>552</v>
      </c>
      <c r="AA113" s="31" t="s">
        <v>552</v>
      </c>
      <c r="AB113" s="31" t="s">
        <v>552</v>
      </c>
      <c r="AC113" s="27" t="s">
        <v>552</v>
      </c>
    </row>
    <row r="114" spans="1:29" x14ac:dyDescent="0.15">
      <c r="A114" s="27" t="s">
        <v>97</v>
      </c>
      <c r="B114" s="27" t="s">
        <v>42</v>
      </c>
      <c r="C114" s="27" t="s">
        <v>44</v>
      </c>
      <c r="D114" s="27" t="s">
        <v>208</v>
      </c>
      <c r="E114" s="27" t="s">
        <v>435</v>
      </c>
      <c r="F114" s="27" t="s">
        <v>661</v>
      </c>
      <c r="G114" s="27" t="s">
        <v>552</v>
      </c>
      <c r="H114" s="27" t="s">
        <v>783</v>
      </c>
      <c r="I114" s="30">
        <v>238705500</v>
      </c>
      <c r="J114" s="27" t="s">
        <v>93</v>
      </c>
      <c r="K114" s="30">
        <v>381928800</v>
      </c>
      <c r="L114" s="27" t="s">
        <v>783</v>
      </c>
      <c r="M114" s="30">
        <v>238705500</v>
      </c>
      <c r="N114" s="27" t="s">
        <v>93</v>
      </c>
      <c r="O114" s="30">
        <v>381928800</v>
      </c>
      <c r="P114" s="30">
        <v>238705500</v>
      </c>
      <c r="Q114" s="30">
        <v>0</v>
      </c>
      <c r="R114" s="30">
        <v>0</v>
      </c>
      <c r="S114" s="31">
        <v>0</v>
      </c>
      <c r="T114" s="27" t="s">
        <v>17</v>
      </c>
      <c r="U114" s="27" t="s">
        <v>552</v>
      </c>
      <c r="V114" s="27" t="s">
        <v>796</v>
      </c>
      <c r="W114" s="31" t="s">
        <v>552</v>
      </c>
      <c r="X114" s="31">
        <v>1</v>
      </c>
      <c r="Y114" s="27" t="s">
        <v>552</v>
      </c>
      <c r="Z114" s="27" t="s">
        <v>552</v>
      </c>
      <c r="AA114" s="31" t="s">
        <v>552</v>
      </c>
      <c r="AB114" s="31" t="s">
        <v>552</v>
      </c>
      <c r="AC114" s="27" t="s">
        <v>552</v>
      </c>
    </row>
    <row r="115" spans="1:29" x14ac:dyDescent="0.15">
      <c r="A115" s="27" t="s">
        <v>97</v>
      </c>
      <c r="B115" s="27" t="s">
        <v>42</v>
      </c>
      <c r="C115" s="27" t="s">
        <v>44</v>
      </c>
      <c r="D115" s="27" t="s">
        <v>209</v>
      </c>
      <c r="E115" s="27" t="s">
        <v>436</v>
      </c>
      <c r="F115" s="27" t="s">
        <v>662</v>
      </c>
      <c r="G115" s="27" t="s">
        <v>552</v>
      </c>
      <c r="H115" s="27" t="s">
        <v>783</v>
      </c>
      <c r="I115" s="30">
        <v>375180000</v>
      </c>
      <c r="J115" s="27" t="s">
        <v>93</v>
      </c>
      <c r="K115" s="30">
        <v>600288000</v>
      </c>
      <c r="L115" s="27" t="s">
        <v>783</v>
      </c>
      <c r="M115" s="30">
        <v>375180000</v>
      </c>
      <c r="N115" s="27" t="s">
        <v>93</v>
      </c>
      <c r="O115" s="30">
        <v>600288000</v>
      </c>
      <c r="P115" s="30">
        <v>375180000</v>
      </c>
      <c r="Q115" s="30">
        <v>0</v>
      </c>
      <c r="R115" s="30">
        <v>0</v>
      </c>
      <c r="S115" s="31">
        <v>0</v>
      </c>
      <c r="T115" s="27" t="s">
        <v>17</v>
      </c>
      <c r="U115" s="27" t="s">
        <v>552</v>
      </c>
      <c r="V115" s="27" t="s">
        <v>796</v>
      </c>
      <c r="W115" s="31" t="s">
        <v>552</v>
      </c>
      <c r="X115" s="31">
        <v>1</v>
      </c>
      <c r="Y115" s="27" t="s">
        <v>552</v>
      </c>
      <c r="Z115" s="27" t="s">
        <v>552</v>
      </c>
      <c r="AA115" s="31" t="s">
        <v>552</v>
      </c>
      <c r="AB115" s="31" t="s">
        <v>552</v>
      </c>
      <c r="AC115" s="27" t="s">
        <v>552</v>
      </c>
    </row>
    <row r="116" spans="1:29" x14ac:dyDescent="0.15">
      <c r="A116" s="27" t="s">
        <v>97</v>
      </c>
      <c r="B116" s="27" t="s">
        <v>42</v>
      </c>
      <c r="C116" s="27" t="s">
        <v>44</v>
      </c>
      <c r="D116" s="27" t="s">
        <v>210</v>
      </c>
      <c r="E116" s="27" t="s">
        <v>437</v>
      </c>
      <c r="F116" s="27" t="s">
        <v>663</v>
      </c>
      <c r="G116" s="27" t="s">
        <v>552</v>
      </c>
      <c r="H116" s="27" t="s">
        <v>783</v>
      </c>
      <c r="I116" s="30">
        <v>603618000</v>
      </c>
      <c r="J116" s="27" t="s">
        <v>93</v>
      </c>
      <c r="K116" s="30">
        <v>965788800</v>
      </c>
      <c r="L116" s="27" t="s">
        <v>783</v>
      </c>
      <c r="M116" s="30">
        <v>603618000</v>
      </c>
      <c r="N116" s="27" t="s">
        <v>93</v>
      </c>
      <c r="O116" s="30">
        <v>965788800</v>
      </c>
      <c r="P116" s="30">
        <v>603618000</v>
      </c>
      <c r="Q116" s="30">
        <v>0</v>
      </c>
      <c r="R116" s="30">
        <v>0</v>
      </c>
      <c r="S116" s="31">
        <v>0</v>
      </c>
      <c r="T116" s="27" t="s">
        <v>17</v>
      </c>
      <c r="U116" s="27" t="s">
        <v>552</v>
      </c>
      <c r="V116" s="27" t="s">
        <v>796</v>
      </c>
      <c r="W116" s="31" t="s">
        <v>552</v>
      </c>
      <c r="X116" s="31">
        <v>1</v>
      </c>
      <c r="Y116" s="27" t="s">
        <v>552</v>
      </c>
      <c r="Z116" s="27" t="s">
        <v>552</v>
      </c>
      <c r="AA116" s="31" t="s">
        <v>552</v>
      </c>
      <c r="AB116" s="31" t="s">
        <v>552</v>
      </c>
      <c r="AC116" s="27" t="s">
        <v>552</v>
      </c>
    </row>
    <row r="117" spans="1:29" x14ac:dyDescent="0.15">
      <c r="A117" s="27" t="s">
        <v>97</v>
      </c>
      <c r="B117" s="27" t="s">
        <v>42</v>
      </c>
      <c r="C117" s="27" t="s">
        <v>44</v>
      </c>
      <c r="D117" s="27" t="s">
        <v>211</v>
      </c>
      <c r="E117" s="27" t="s">
        <v>438</v>
      </c>
      <c r="F117" s="27" t="s">
        <v>664</v>
      </c>
      <c r="G117" s="27" t="s">
        <v>552</v>
      </c>
      <c r="H117" s="27" t="s">
        <v>783</v>
      </c>
      <c r="I117" s="30">
        <v>619935000</v>
      </c>
      <c r="J117" s="27" t="s">
        <v>93</v>
      </c>
      <c r="K117" s="30">
        <v>991896000</v>
      </c>
      <c r="L117" s="27" t="s">
        <v>783</v>
      </c>
      <c r="M117" s="30">
        <v>619935000</v>
      </c>
      <c r="N117" s="27" t="s">
        <v>93</v>
      </c>
      <c r="O117" s="30">
        <v>991896000</v>
      </c>
      <c r="P117" s="30">
        <v>619935000</v>
      </c>
      <c r="Q117" s="30">
        <v>0</v>
      </c>
      <c r="R117" s="30">
        <v>0</v>
      </c>
      <c r="S117" s="31">
        <v>0</v>
      </c>
      <c r="T117" s="27" t="s">
        <v>17</v>
      </c>
      <c r="U117" s="27" t="s">
        <v>552</v>
      </c>
      <c r="V117" s="27" t="s">
        <v>796</v>
      </c>
      <c r="W117" s="31" t="s">
        <v>552</v>
      </c>
      <c r="X117" s="31">
        <v>1</v>
      </c>
      <c r="Y117" s="27" t="s">
        <v>552</v>
      </c>
      <c r="Z117" s="27" t="s">
        <v>552</v>
      </c>
      <c r="AA117" s="31" t="s">
        <v>552</v>
      </c>
      <c r="AB117" s="31" t="s">
        <v>552</v>
      </c>
      <c r="AC117" s="27" t="s">
        <v>552</v>
      </c>
    </row>
    <row r="118" spans="1:29" x14ac:dyDescent="0.15">
      <c r="A118" s="27" t="s">
        <v>97</v>
      </c>
      <c r="B118" s="27" t="s">
        <v>42</v>
      </c>
      <c r="C118" s="27" t="s">
        <v>44</v>
      </c>
      <c r="D118" s="27" t="s">
        <v>212</v>
      </c>
      <c r="E118" s="27" t="s">
        <v>439</v>
      </c>
      <c r="F118" s="27" t="s">
        <v>665</v>
      </c>
      <c r="G118" s="27" t="s">
        <v>552</v>
      </c>
      <c r="H118" s="27" t="s">
        <v>783</v>
      </c>
      <c r="I118" s="30">
        <v>307470000</v>
      </c>
      <c r="J118" s="27" t="s">
        <v>93</v>
      </c>
      <c r="K118" s="30">
        <v>491952000</v>
      </c>
      <c r="L118" s="27" t="s">
        <v>783</v>
      </c>
      <c r="M118" s="30">
        <v>307470000</v>
      </c>
      <c r="N118" s="27" t="s">
        <v>93</v>
      </c>
      <c r="O118" s="30">
        <v>491952000</v>
      </c>
      <c r="P118" s="30">
        <v>307470000</v>
      </c>
      <c r="Q118" s="30">
        <v>0</v>
      </c>
      <c r="R118" s="30">
        <v>0</v>
      </c>
      <c r="S118" s="31">
        <v>0</v>
      </c>
      <c r="T118" s="27" t="s">
        <v>17</v>
      </c>
      <c r="U118" s="27" t="s">
        <v>552</v>
      </c>
      <c r="V118" s="27" t="s">
        <v>796</v>
      </c>
      <c r="W118" s="31" t="s">
        <v>552</v>
      </c>
      <c r="X118" s="31">
        <v>1</v>
      </c>
      <c r="Y118" s="27" t="s">
        <v>552</v>
      </c>
      <c r="Z118" s="27" t="s">
        <v>552</v>
      </c>
      <c r="AA118" s="31" t="s">
        <v>552</v>
      </c>
      <c r="AB118" s="31" t="s">
        <v>552</v>
      </c>
      <c r="AC118" s="27" t="s">
        <v>552</v>
      </c>
    </row>
    <row r="119" spans="1:29" x14ac:dyDescent="0.15">
      <c r="A119" s="27" t="s">
        <v>97</v>
      </c>
      <c r="B119" s="27" t="s">
        <v>42</v>
      </c>
      <c r="C119" s="27" t="s">
        <v>44</v>
      </c>
      <c r="D119" s="27" t="s">
        <v>213</v>
      </c>
      <c r="E119" s="27" t="s">
        <v>440</v>
      </c>
      <c r="F119" s="27" t="s">
        <v>666</v>
      </c>
      <c r="G119" s="27" t="s">
        <v>552</v>
      </c>
      <c r="H119" s="27" t="s">
        <v>783</v>
      </c>
      <c r="I119" s="30">
        <v>534576000</v>
      </c>
      <c r="J119" s="27" t="s">
        <v>93</v>
      </c>
      <c r="K119" s="30">
        <v>855321600</v>
      </c>
      <c r="L119" s="27" t="s">
        <v>783</v>
      </c>
      <c r="M119" s="30">
        <v>534576000</v>
      </c>
      <c r="N119" s="27" t="s">
        <v>93</v>
      </c>
      <c r="O119" s="30">
        <v>855321600</v>
      </c>
      <c r="P119" s="30">
        <v>530580000</v>
      </c>
      <c r="Q119" s="30">
        <v>3996000</v>
      </c>
      <c r="R119" s="30">
        <v>0</v>
      </c>
      <c r="S119" s="31">
        <v>0</v>
      </c>
      <c r="T119" s="27" t="s">
        <v>17</v>
      </c>
      <c r="U119" s="27" t="s">
        <v>552</v>
      </c>
      <c r="V119" s="27" t="s">
        <v>796</v>
      </c>
      <c r="W119" s="31" t="s">
        <v>552</v>
      </c>
      <c r="X119" s="31">
        <v>1</v>
      </c>
      <c r="Y119" s="27" t="s">
        <v>552</v>
      </c>
      <c r="Z119" s="27" t="s">
        <v>552</v>
      </c>
      <c r="AA119" s="31" t="s">
        <v>552</v>
      </c>
      <c r="AB119" s="31" t="s">
        <v>552</v>
      </c>
      <c r="AC119" s="27" t="s">
        <v>552</v>
      </c>
    </row>
    <row r="120" spans="1:29" x14ac:dyDescent="0.15">
      <c r="A120" s="27" t="s">
        <v>97</v>
      </c>
      <c r="B120" s="27" t="s">
        <v>42</v>
      </c>
      <c r="C120" s="27" t="s">
        <v>44</v>
      </c>
      <c r="D120" s="27" t="s">
        <v>214</v>
      </c>
      <c r="E120" s="27" t="s">
        <v>441</v>
      </c>
      <c r="F120" s="27" t="s">
        <v>667</v>
      </c>
      <c r="G120" s="27" t="s">
        <v>552</v>
      </c>
      <c r="H120" s="27" t="s">
        <v>783</v>
      </c>
      <c r="I120" s="30">
        <v>221778000</v>
      </c>
      <c r="J120" s="27" t="s">
        <v>93</v>
      </c>
      <c r="K120" s="30">
        <v>354844800</v>
      </c>
      <c r="L120" s="27" t="s">
        <v>783</v>
      </c>
      <c r="M120" s="30">
        <v>221778000</v>
      </c>
      <c r="N120" s="27" t="s">
        <v>93</v>
      </c>
      <c r="O120" s="30">
        <v>354844800</v>
      </c>
      <c r="P120" s="30">
        <v>221778000</v>
      </c>
      <c r="Q120" s="30">
        <v>0</v>
      </c>
      <c r="R120" s="30">
        <v>0</v>
      </c>
      <c r="S120" s="31">
        <v>0</v>
      </c>
      <c r="T120" s="27" t="s">
        <v>17</v>
      </c>
      <c r="U120" s="27" t="s">
        <v>552</v>
      </c>
      <c r="V120" s="27" t="s">
        <v>796</v>
      </c>
      <c r="W120" s="31" t="s">
        <v>552</v>
      </c>
      <c r="X120" s="31">
        <v>1</v>
      </c>
      <c r="Y120" s="27" t="s">
        <v>552</v>
      </c>
      <c r="Z120" s="27" t="s">
        <v>552</v>
      </c>
      <c r="AA120" s="31" t="s">
        <v>552</v>
      </c>
      <c r="AB120" s="31" t="s">
        <v>552</v>
      </c>
      <c r="AC120" s="27" t="s">
        <v>552</v>
      </c>
    </row>
    <row r="121" spans="1:29" x14ac:dyDescent="0.15">
      <c r="A121" s="27" t="s">
        <v>97</v>
      </c>
      <c r="B121" s="27" t="s">
        <v>42</v>
      </c>
      <c r="C121" s="27" t="s">
        <v>44</v>
      </c>
      <c r="D121" s="27" t="s">
        <v>215</v>
      </c>
      <c r="E121" s="27" t="s">
        <v>442</v>
      </c>
      <c r="F121" s="27" t="s">
        <v>668</v>
      </c>
      <c r="G121" s="27" t="s">
        <v>552</v>
      </c>
      <c r="H121" s="27" t="s">
        <v>783</v>
      </c>
      <c r="I121" s="30">
        <v>916527000</v>
      </c>
      <c r="J121" s="27" t="s">
        <v>93</v>
      </c>
      <c r="K121" s="30">
        <v>1466443200</v>
      </c>
      <c r="L121" s="27" t="s">
        <v>783</v>
      </c>
      <c r="M121" s="30">
        <v>916527000</v>
      </c>
      <c r="N121" s="27" t="s">
        <v>93</v>
      </c>
      <c r="O121" s="30">
        <v>1466443200</v>
      </c>
      <c r="P121" s="30">
        <v>909312000</v>
      </c>
      <c r="Q121" s="30">
        <v>7215000</v>
      </c>
      <c r="R121" s="30">
        <v>0</v>
      </c>
      <c r="S121" s="31">
        <v>0</v>
      </c>
      <c r="T121" s="27" t="s">
        <v>17</v>
      </c>
      <c r="U121" s="27" t="s">
        <v>552</v>
      </c>
      <c r="V121" s="27" t="s">
        <v>796</v>
      </c>
      <c r="W121" s="31" t="s">
        <v>552</v>
      </c>
      <c r="X121" s="31">
        <v>1</v>
      </c>
      <c r="Y121" s="27" t="s">
        <v>552</v>
      </c>
      <c r="Z121" s="27" t="s">
        <v>552</v>
      </c>
      <c r="AA121" s="31" t="s">
        <v>552</v>
      </c>
      <c r="AB121" s="31" t="s">
        <v>552</v>
      </c>
      <c r="AC121" s="27" t="s">
        <v>552</v>
      </c>
    </row>
    <row r="122" spans="1:29" x14ac:dyDescent="0.15">
      <c r="A122" s="27" t="s">
        <v>97</v>
      </c>
      <c r="B122" s="27" t="s">
        <v>42</v>
      </c>
      <c r="C122" s="27" t="s">
        <v>44</v>
      </c>
      <c r="D122" s="27" t="s">
        <v>216</v>
      </c>
      <c r="E122" s="27" t="s">
        <v>443</v>
      </c>
      <c r="F122" s="27" t="s">
        <v>669</v>
      </c>
      <c r="G122" s="27" t="s">
        <v>552</v>
      </c>
      <c r="H122" s="27" t="s">
        <v>783</v>
      </c>
      <c r="I122" s="30">
        <v>739371000</v>
      </c>
      <c r="J122" s="27" t="s">
        <v>93</v>
      </c>
      <c r="K122" s="30">
        <v>1182993600</v>
      </c>
      <c r="L122" s="27" t="s">
        <v>783</v>
      </c>
      <c r="M122" s="30">
        <v>739371000</v>
      </c>
      <c r="N122" s="27" t="s">
        <v>93</v>
      </c>
      <c r="O122" s="30">
        <v>1182993600</v>
      </c>
      <c r="P122" s="30">
        <v>739371000</v>
      </c>
      <c r="Q122" s="30">
        <v>0</v>
      </c>
      <c r="R122" s="30">
        <v>0</v>
      </c>
      <c r="S122" s="31">
        <v>0</v>
      </c>
      <c r="T122" s="27" t="s">
        <v>17</v>
      </c>
      <c r="U122" s="27" t="s">
        <v>552</v>
      </c>
      <c r="V122" s="27" t="s">
        <v>796</v>
      </c>
      <c r="W122" s="31" t="s">
        <v>552</v>
      </c>
      <c r="X122" s="31">
        <v>1</v>
      </c>
      <c r="Y122" s="27" t="s">
        <v>552</v>
      </c>
      <c r="Z122" s="27" t="s">
        <v>552</v>
      </c>
      <c r="AA122" s="31" t="s">
        <v>552</v>
      </c>
      <c r="AB122" s="31" t="s">
        <v>552</v>
      </c>
      <c r="AC122" s="27" t="s">
        <v>552</v>
      </c>
    </row>
    <row r="123" spans="1:29" x14ac:dyDescent="0.15">
      <c r="A123" s="27" t="s">
        <v>97</v>
      </c>
      <c r="B123" s="27" t="s">
        <v>42</v>
      </c>
      <c r="C123" s="27" t="s">
        <v>44</v>
      </c>
      <c r="D123" s="27" t="s">
        <v>217</v>
      </c>
      <c r="E123" s="27" t="s">
        <v>444</v>
      </c>
      <c r="F123" s="27" t="s">
        <v>670</v>
      </c>
      <c r="G123" s="27" t="s">
        <v>552</v>
      </c>
      <c r="H123" s="27" t="s">
        <v>783</v>
      </c>
      <c r="I123" s="30">
        <v>272394000</v>
      </c>
      <c r="J123" s="27" t="s">
        <v>93</v>
      </c>
      <c r="K123" s="30">
        <v>435830400</v>
      </c>
      <c r="L123" s="27" t="s">
        <v>783</v>
      </c>
      <c r="M123" s="30">
        <v>272394000</v>
      </c>
      <c r="N123" s="27" t="s">
        <v>93</v>
      </c>
      <c r="O123" s="30">
        <v>435830400</v>
      </c>
      <c r="P123" s="30">
        <v>272394000</v>
      </c>
      <c r="Q123" s="30">
        <v>0</v>
      </c>
      <c r="R123" s="30">
        <v>0</v>
      </c>
      <c r="S123" s="31">
        <v>0</v>
      </c>
      <c r="T123" s="27" t="s">
        <v>17</v>
      </c>
      <c r="U123" s="27" t="s">
        <v>552</v>
      </c>
      <c r="V123" s="27" t="s">
        <v>796</v>
      </c>
      <c r="W123" s="31" t="s">
        <v>552</v>
      </c>
      <c r="X123" s="31">
        <v>1</v>
      </c>
      <c r="Y123" s="27" t="s">
        <v>552</v>
      </c>
      <c r="Z123" s="27" t="s">
        <v>552</v>
      </c>
      <c r="AA123" s="31" t="s">
        <v>552</v>
      </c>
      <c r="AB123" s="31" t="s">
        <v>552</v>
      </c>
      <c r="AC123" s="27" t="s">
        <v>552</v>
      </c>
    </row>
    <row r="124" spans="1:29" x14ac:dyDescent="0.15">
      <c r="A124" s="27" t="s">
        <v>97</v>
      </c>
      <c r="B124" s="27" t="s">
        <v>42</v>
      </c>
      <c r="C124" s="27" t="s">
        <v>44</v>
      </c>
      <c r="D124" s="27" t="s">
        <v>218</v>
      </c>
      <c r="E124" s="27" t="s">
        <v>445</v>
      </c>
      <c r="F124" s="27" t="s">
        <v>671</v>
      </c>
      <c r="G124" s="27" t="s">
        <v>552</v>
      </c>
      <c r="H124" s="27" t="s">
        <v>783</v>
      </c>
      <c r="I124" s="30">
        <v>429459000</v>
      </c>
      <c r="J124" s="27" t="s">
        <v>93</v>
      </c>
      <c r="K124" s="30">
        <v>687134400</v>
      </c>
      <c r="L124" s="27" t="s">
        <v>783</v>
      </c>
      <c r="M124" s="30">
        <v>429459000</v>
      </c>
      <c r="N124" s="27" t="s">
        <v>93</v>
      </c>
      <c r="O124" s="30">
        <v>687134400</v>
      </c>
      <c r="P124" s="30">
        <v>429459000</v>
      </c>
      <c r="Q124" s="30">
        <v>0</v>
      </c>
      <c r="R124" s="30">
        <v>0</v>
      </c>
      <c r="S124" s="31">
        <v>0</v>
      </c>
      <c r="T124" s="27" t="s">
        <v>17</v>
      </c>
      <c r="U124" s="27" t="s">
        <v>552</v>
      </c>
      <c r="V124" s="27" t="s">
        <v>796</v>
      </c>
      <c r="W124" s="31" t="s">
        <v>552</v>
      </c>
      <c r="X124" s="31">
        <v>1</v>
      </c>
      <c r="Y124" s="27" t="s">
        <v>552</v>
      </c>
      <c r="Z124" s="27" t="s">
        <v>552</v>
      </c>
      <c r="AA124" s="31" t="s">
        <v>552</v>
      </c>
      <c r="AB124" s="31" t="s">
        <v>552</v>
      </c>
      <c r="AC124" s="27" t="s">
        <v>552</v>
      </c>
    </row>
    <row r="125" spans="1:29" x14ac:dyDescent="0.15">
      <c r="A125" s="27" t="s">
        <v>97</v>
      </c>
      <c r="B125" s="27" t="s">
        <v>42</v>
      </c>
      <c r="C125" s="27" t="s">
        <v>44</v>
      </c>
      <c r="D125" s="27" t="s">
        <v>219</v>
      </c>
      <c r="E125" s="27" t="s">
        <v>446</v>
      </c>
      <c r="F125" s="27" t="s">
        <v>672</v>
      </c>
      <c r="G125" s="27" t="s">
        <v>552</v>
      </c>
      <c r="H125" s="27" t="s">
        <v>783</v>
      </c>
      <c r="I125" s="30">
        <v>376512000</v>
      </c>
      <c r="J125" s="27" t="s">
        <v>93</v>
      </c>
      <c r="K125" s="30">
        <v>602419200</v>
      </c>
      <c r="L125" s="27" t="s">
        <v>783</v>
      </c>
      <c r="M125" s="30">
        <v>376512000</v>
      </c>
      <c r="N125" s="27" t="s">
        <v>93</v>
      </c>
      <c r="O125" s="30">
        <v>602419200</v>
      </c>
      <c r="P125" s="30">
        <v>376512000</v>
      </c>
      <c r="Q125" s="30">
        <v>0</v>
      </c>
      <c r="R125" s="30">
        <v>0</v>
      </c>
      <c r="S125" s="31">
        <v>0</v>
      </c>
      <c r="T125" s="27" t="s">
        <v>17</v>
      </c>
      <c r="U125" s="27" t="s">
        <v>552</v>
      </c>
      <c r="V125" s="27" t="s">
        <v>796</v>
      </c>
      <c r="W125" s="31" t="s">
        <v>552</v>
      </c>
      <c r="X125" s="31">
        <v>1</v>
      </c>
      <c r="Y125" s="27" t="s">
        <v>552</v>
      </c>
      <c r="Z125" s="27" t="s">
        <v>552</v>
      </c>
      <c r="AA125" s="31" t="s">
        <v>552</v>
      </c>
      <c r="AB125" s="31" t="s">
        <v>552</v>
      </c>
      <c r="AC125" s="27" t="s">
        <v>552</v>
      </c>
    </row>
    <row r="126" spans="1:29" x14ac:dyDescent="0.15">
      <c r="A126" s="27" t="s">
        <v>97</v>
      </c>
      <c r="B126" s="27" t="s">
        <v>42</v>
      </c>
      <c r="C126" s="27" t="s">
        <v>44</v>
      </c>
      <c r="D126" s="27" t="s">
        <v>220</v>
      </c>
      <c r="E126" s="27" t="s">
        <v>447</v>
      </c>
      <c r="F126" s="27" t="s">
        <v>673</v>
      </c>
      <c r="G126" s="27" t="s">
        <v>552</v>
      </c>
      <c r="H126" s="27" t="s">
        <v>783</v>
      </c>
      <c r="I126" s="30">
        <v>716838000</v>
      </c>
      <c r="J126" s="27" t="s">
        <v>93</v>
      </c>
      <c r="K126" s="30">
        <v>1146940800</v>
      </c>
      <c r="L126" s="27" t="s">
        <v>783</v>
      </c>
      <c r="M126" s="30">
        <v>716838000</v>
      </c>
      <c r="N126" s="27" t="s">
        <v>93</v>
      </c>
      <c r="O126" s="30">
        <v>1146940800</v>
      </c>
      <c r="P126" s="30">
        <v>716838000</v>
      </c>
      <c r="Q126" s="30">
        <v>0</v>
      </c>
      <c r="R126" s="30">
        <v>0</v>
      </c>
      <c r="S126" s="31">
        <v>0</v>
      </c>
      <c r="T126" s="27" t="s">
        <v>17</v>
      </c>
      <c r="U126" s="27" t="s">
        <v>552</v>
      </c>
      <c r="V126" s="27" t="s">
        <v>796</v>
      </c>
      <c r="W126" s="31" t="s">
        <v>552</v>
      </c>
      <c r="X126" s="31">
        <v>1</v>
      </c>
      <c r="Y126" s="27" t="s">
        <v>552</v>
      </c>
      <c r="Z126" s="27" t="s">
        <v>552</v>
      </c>
      <c r="AA126" s="31" t="s">
        <v>552</v>
      </c>
      <c r="AB126" s="31" t="s">
        <v>552</v>
      </c>
      <c r="AC126" s="27" t="s">
        <v>552</v>
      </c>
    </row>
    <row r="127" spans="1:29" x14ac:dyDescent="0.15">
      <c r="A127" s="27" t="s">
        <v>97</v>
      </c>
      <c r="B127" s="27" t="s">
        <v>42</v>
      </c>
      <c r="C127" s="27" t="s">
        <v>44</v>
      </c>
      <c r="D127" s="27" t="s">
        <v>221</v>
      </c>
      <c r="E127" s="27" t="s">
        <v>448</v>
      </c>
      <c r="F127" s="27" t="s">
        <v>674</v>
      </c>
      <c r="G127" s="27" t="s">
        <v>552</v>
      </c>
      <c r="H127" s="27" t="s">
        <v>783</v>
      </c>
      <c r="I127" s="30">
        <v>499278000</v>
      </c>
      <c r="J127" s="27" t="s">
        <v>93</v>
      </c>
      <c r="K127" s="30">
        <v>798844800</v>
      </c>
      <c r="L127" s="27" t="s">
        <v>783</v>
      </c>
      <c r="M127" s="30">
        <v>499278000</v>
      </c>
      <c r="N127" s="27" t="s">
        <v>93</v>
      </c>
      <c r="O127" s="30">
        <v>798844800</v>
      </c>
      <c r="P127" s="30">
        <v>499278000</v>
      </c>
      <c r="Q127" s="30">
        <v>0</v>
      </c>
      <c r="R127" s="30">
        <v>0</v>
      </c>
      <c r="S127" s="31">
        <v>0</v>
      </c>
      <c r="T127" s="27" t="s">
        <v>17</v>
      </c>
      <c r="U127" s="27" t="s">
        <v>552</v>
      </c>
      <c r="V127" s="27" t="s">
        <v>796</v>
      </c>
      <c r="W127" s="31" t="s">
        <v>552</v>
      </c>
      <c r="X127" s="31">
        <v>1</v>
      </c>
      <c r="Y127" s="27" t="s">
        <v>552</v>
      </c>
      <c r="Z127" s="27" t="s">
        <v>552</v>
      </c>
      <c r="AA127" s="31" t="s">
        <v>552</v>
      </c>
      <c r="AB127" s="31" t="s">
        <v>552</v>
      </c>
      <c r="AC127" s="27" t="s">
        <v>552</v>
      </c>
    </row>
    <row r="128" spans="1:29" x14ac:dyDescent="0.15">
      <c r="A128" s="27" t="s">
        <v>97</v>
      </c>
      <c r="B128" s="27" t="s">
        <v>42</v>
      </c>
      <c r="C128" s="27" t="s">
        <v>44</v>
      </c>
      <c r="D128" s="27" t="s">
        <v>222</v>
      </c>
      <c r="E128" s="27" t="s">
        <v>449</v>
      </c>
      <c r="F128" s="27" t="s">
        <v>675</v>
      </c>
      <c r="G128" s="27" t="s">
        <v>552</v>
      </c>
      <c r="H128" s="27" t="s">
        <v>783</v>
      </c>
      <c r="I128" s="30">
        <v>73681800</v>
      </c>
      <c r="J128" s="27" t="s">
        <v>93</v>
      </c>
      <c r="K128" s="30">
        <v>117890880</v>
      </c>
      <c r="L128" s="27" t="s">
        <v>783</v>
      </c>
      <c r="M128" s="30">
        <v>73681800</v>
      </c>
      <c r="N128" s="27" t="s">
        <v>93</v>
      </c>
      <c r="O128" s="30">
        <v>117890880</v>
      </c>
      <c r="P128" s="30">
        <v>73681800</v>
      </c>
      <c r="Q128" s="30">
        <v>0</v>
      </c>
      <c r="R128" s="30">
        <v>0</v>
      </c>
      <c r="S128" s="31">
        <v>0</v>
      </c>
      <c r="T128" s="27" t="s">
        <v>17</v>
      </c>
      <c r="U128" s="27" t="s">
        <v>552</v>
      </c>
      <c r="V128" s="27" t="s">
        <v>796</v>
      </c>
      <c r="W128" s="31" t="s">
        <v>552</v>
      </c>
      <c r="X128" s="31">
        <v>1</v>
      </c>
      <c r="Y128" s="27" t="s">
        <v>552</v>
      </c>
      <c r="Z128" s="27" t="s">
        <v>552</v>
      </c>
      <c r="AA128" s="31" t="s">
        <v>552</v>
      </c>
      <c r="AB128" s="31" t="s">
        <v>552</v>
      </c>
      <c r="AC128" s="27" t="s">
        <v>552</v>
      </c>
    </row>
    <row r="129" spans="1:29" x14ac:dyDescent="0.15">
      <c r="A129" s="27" t="s">
        <v>97</v>
      </c>
      <c r="B129" s="27" t="s">
        <v>42</v>
      </c>
      <c r="C129" s="27" t="s">
        <v>44</v>
      </c>
      <c r="D129" s="27" t="s">
        <v>223</v>
      </c>
      <c r="E129" s="27" t="s">
        <v>450</v>
      </c>
      <c r="F129" s="27" t="s">
        <v>676</v>
      </c>
      <c r="G129" s="27" t="s">
        <v>552</v>
      </c>
      <c r="H129" s="27" t="s">
        <v>783</v>
      </c>
      <c r="I129" s="30">
        <v>2228880000</v>
      </c>
      <c r="J129" s="27" t="s">
        <v>93</v>
      </c>
      <c r="K129" s="30">
        <v>3566208000</v>
      </c>
      <c r="L129" s="27" t="s">
        <v>783</v>
      </c>
      <c r="M129" s="30">
        <v>2228880000</v>
      </c>
      <c r="N129" s="27" t="s">
        <v>93</v>
      </c>
      <c r="O129" s="30">
        <v>3566208000</v>
      </c>
      <c r="P129" s="30">
        <v>2228880000</v>
      </c>
      <c r="Q129" s="30">
        <v>0</v>
      </c>
      <c r="R129" s="30">
        <v>0</v>
      </c>
      <c r="S129" s="31">
        <v>0</v>
      </c>
      <c r="T129" s="27" t="s">
        <v>17</v>
      </c>
      <c r="U129" s="27" t="s">
        <v>552</v>
      </c>
      <c r="V129" s="27" t="s">
        <v>796</v>
      </c>
      <c r="W129" s="31" t="s">
        <v>552</v>
      </c>
      <c r="X129" s="31">
        <v>1</v>
      </c>
      <c r="Y129" s="27" t="s">
        <v>552</v>
      </c>
      <c r="Z129" s="27" t="s">
        <v>552</v>
      </c>
      <c r="AA129" s="31" t="s">
        <v>552</v>
      </c>
      <c r="AB129" s="31" t="s">
        <v>552</v>
      </c>
      <c r="AC129" s="27" t="s">
        <v>552</v>
      </c>
    </row>
    <row r="130" spans="1:29" x14ac:dyDescent="0.15">
      <c r="A130" s="27" t="s">
        <v>97</v>
      </c>
      <c r="B130" s="27" t="s">
        <v>42</v>
      </c>
      <c r="C130" s="27" t="s">
        <v>44</v>
      </c>
      <c r="D130" s="27" t="s">
        <v>224</v>
      </c>
      <c r="E130" s="27" t="s">
        <v>451</v>
      </c>
      <c r="F130" s="27" t="s">
        <v>677</v>
      </c>
      <c r="G130" s="27" t="s">
        <v>552</v>
      </c>
      <c r="H130" s="27" t="s">
        <v>783</v>
      </c>
      <c r="I130" s="30">
        <v>5124870000</v>
      </c>
      <c r="J130" s="27" t="s">
        <v>93</v>
      </c>
      <c r="K130" s="30">
        <v>8199792000</v>
      </c>
      <c r="L130" s="27" t="s">
        <v>783</v>
      </c>
      <c r="M130" s="30">
        <v>5124870000</v>
      </c>
      <c r="N130" s="27" t="s">
        <v>93</v>
      </c>
      <c r="O130" s="30">
        <v>8199792000</v>
      </c>
      <c r="P130" s="30">
        <v>5124870000</v>
      </c>
      <c r="Q130" s="30">
        <v>0</v>
      </c>
      <c r="R130" s="30">
        <v>0</v>
      </c>
      <c r="S130" s="31">
        <v>0</v>
      </c>
      <c r="T130" s="27" t="s">
        <v>17</v>
      </c>
      <c r="U130" s="27" t="s">
        <v>552</v>
      </c>
      <c r="V130" s="27" t="s">
        <v>796</v>
      </c>
      <c r="W130" s="31" t="s">
        <v>552</v>
      </c>
      <c r="X130" s="31">
        <v>1</v>
      </c>
      <c r="Y130" s="27" t="s">
        <v>552</v>
      </c>
      <c r="Z130" s="27" t="s">
        <v>552</v>
      </c>
      <c r="AA130" s="31" t="s">
        <v>552</v>
      </c>
      <c r="AB130" s="31" t="s">
        <v>552</v>
      </c>
      <c r="AC130" s="27" t="s">
        <v>552</v>
      </c>
    </row>
    <row r="131" spans="1:29" x14ac:dyDescent="0.15">
      <c r="A131" s="27" t="s">
        <v>97</v>
      </c>
      <c r="B131" s="27" t="s">
        <v>42</v>
      </c>
      <c r="C131" s="27" t="s">
        <v>44</v>
      </c>
      <c r="D131" s="27" t="s">
        <v>225</v>
      </c>
      <c r="E131" s="27" t="s">
        <v>452</v>
      </c>
      <c r="F131" s="27" t="s">
        <v>678</v>
      </c>
      <c r="G131" s="27" t="s">
        <v>552</v>
      </c>
      <c r="H131" s="27" t="s">
        <v>783</v>
      </c>
      <c r="I131" s="30">
        <v>250527000</v>
      </c>
      <c r="J131" s="27" t="s">
        <v>93</v>
      </c>
      <c r="K131" s="30">
        <v>400843200</v>
      </c>
      <c r="L131" s="27" t="s">
        <v>783</v>
      </c>
      <c r="M131" s="30">
        <v>250527000</v>
      </c>
      <c r="N131" s="27" t="s">
        <v>93</v>
      </c>
      <c r="O131" s="30">
        <v>400843200</v>
      </c>
      <c r="P131" s="30">
        <v>250527000</v>
      </c>
      <c r="Q131" s="30">
        <v>0</v>
      </c>
      <c r="R131" s="30">
        <v>0</v>
      </c>
      <c r="S131" s="31">
        <v>0</v>
      </c>
      <c r="T131" s="27" t="s">
        <v>17</v>
      </c>
      <c r="U131" s="27" t="s">
        <v>552</v>
      </c>
      <c r="V131" s="27" t="s">
        <v>796</v>
      </c>
      <c r="W131" s="31" t="s">
        <v>552</v>
      </c>
      <c r="X131" s="31">
        <v>1</v>
      </c>
      <c r="Y131" s="27" t="s">
        <v>552</v>
      </c>
      <c r="Z131" s="27" t="s">
        <v>552</v>
      </c>
      <c r="AA131" s="31" t="s">
        <v>552</v>
      </c>
      <c r="AB131" s="31" t="s">
        <v>552</v>
      </c>
      <c r="AC131" s="27" t="s">
        <v>552</v>
      </c>
    </row>
    <row r="132" spans="1:29" x14ac:dyDescent="0.15">
      <c r="A132" s="27" t="s">
        <v>97</v>
      </c>
      <c r="B132" s="27" t="s">
        <v>42</v>
      </c>
      <c r="C132" s="27" t="s">
        <v>44</v>
      </c>
      <c r="D132" s="27" t="s">
        <v>226</v>
      </c>
      <c r="E132" s="27" t="s">
        <v>453</v>
      </c>
      <c r="F132" s="27" t="s">
        <v>679</v>
      </c>
      <c r="G132" s="27" t="s">
        <v>552</v>
      </c>
      <c r="H132" s="27" t="s">
        <v>783</v>
      </c>
      <c r="I132" s="30">
        <v>567432000</v>
      </c>
      <c r="J132" s="27" t="s">
        <v>93</v>
      </c>
      <c r="K132" s="30">
        <v>907891200</v>
      </c>
      <c r="L132" s="27" t="s">
        <v>783</v>
      </c>
      <c r="M132" s="30">
        <v>567432000</v>
      </c>
      <c r="N132" s="27" t="s">
        <v>93</v>
      </c>
      <c r="O132" s="30">
        <v>907891200</v>
      </c>
      <c r="P132" s="30">
        <v>567432000</v>
      </c>
      <c r="Q132" s="30">
        <v>0</v>
      </c>
      <c r="R132" s="30">
        <v>0</v>
      </c>
      <c r="S132" s="31">
        <v>0</v>
      </c>
      <c r="T132" s="27" t="s">
        <v>17</v>
      </c>
      <c r="U132" s="27" t="s">
        <v>552</v>
      </c>
      <c r="V132" s="27" t="s">
        <v>796</v>
      </c>
      <c r="W132" s="31" t="s">
        <v>552</v>
      </c>
      <c r="X132" s="31">
        <v>1</v>
      </c>
      <c r="Y132" s="27" t="s">
        <v>552</v>
      </c>
      <c r="Z132" s="27" t="s">
        <v>552</v>
      </c>
      <c r="AA132" s="31" t="s">
        <v>552</v>
      </c>
      <c r="AB132" s="31" t="s">
        <v>552</v>
      </c>
      <c r="AC132" s="27" t="s">
        <v>552</v>
      </c>
    </row>
    <row r="133" spans="1:29" x14ac:dyDescent="0.15">
      <c r="A133" s="27" t="s">
        <v>97</v>
      </c>
      <c r="B133" s="27" t="s">
        <v>42</v>
      </c>
      <c r="C133" s="27" t="s">
        <v>44</v>
      </c>
      <c r="D133" s="27" t="s">
        <v>227</v>
      </c>
      <c r="E133" s="27" t="s">
        <v>454</v>
      </c>
      <c r="F133" s="27" t="s">
        <v>680</v>
      </c>
      <c r="G133" s="27" t="s">
        <v>552</v>
      </c>
      <c r="H133" s="27" t="s">
        <v>783</v>
      </c>
      <c r="I133" s="30">
        <v>26925048000</v>
      </c>
      <c r="J133" s="27" t="s">
        <v>93</v>
      </c>
      <c r="K133" s="30">
        <v>43080076800</v>
      </c>
      <c r="L133" s="27" t="s">
        <v>783</v>
      </c>
      <c r="M133" s="30">
        <v>26925048000</v>
      </c>
      <c r="N133" s="27" t="s">
        <v>93</v>
      </c>
      <c r="O133" s="30">
        <v>43080076800</v>
      </c>
      <c r="P133" s="30">
        <v>26925048000</v>
      </c>
      <c r="Q133" s="30">
        <v>0</v>
      </c>
      <c r="R133" s="30">
        <v>0</v>
      </c>
      <c r="S133" s="31">
        <v>0</v>
      </c>
      <c r="T133" s="27" t="s">
        <v>17</v>
      </c>
      <c r="U133" s="27" t="s">
        <v>552</v>
      </c>
      <c r="V133" s="27" t="s">
        <v>796</v>
      </c>
      <c r="W133" s="31" t="s">
        <v>552</v>
      </c>
      <c r="X133" s="31">
        <v>1</v>
      </c>
      <c r="Y133" s="27" t="s">
        <v>552</v>
      </c>
      <c r="Z133" s="27" t="s">
        <v>552</v>
      </c>
      <c r="AA133" s="31" t="s">
        <v>552</v>
      </c>
      <c r="AB133" s="31" t="s">
        <v>552</v>
      </c>
      <c r="AC133" s="27" t="s">
        <v>552</v>
      </c>
    </row>
    <row r="134" spans="1:29" x14ac:dyDescent="0.15">
      <c r="A134" s="27" t="s">
        <v>97</v>
      </c>
      <c r="B134" s="27" t="s">
        <v>42</v>
      </c>
      <c r="C134" s="27" t="s">
        <v>44</v>
      </c>
      <c r="D134" s="27" t="s">
        <v>228</v>
      </c>
      <c r="E134" s="27" t="s">
        <v>455</v>
      </c>
      <c r="F134" s="27" t="s">
        <v>681</v>
      </c>
      <c r="G134" s="27" t="s">
        <v>552</v>
      </c>
      <c r="H134" s="27" t="s">
        <v>783</v>
      </c>
      <c r="I134" s="30">
        <v>928626000</v>
      </c>
      <c r="J134" s="27" t="s">
        <v>93</v>
      </c>
      <c r="K134" s="30">
        <v>1485801600</v>
      </c>
      <c r="L134" s="27" t="s">
        <v>783</v>
      </c>
      <c r="M134" s="30">
        <v>928626000</v>
      </c>
      <c r="N134" s="27" t="s">
        <v>93</v>
      </c>
      <c r="O134" s="30">
        <v>1485801600</v>
      </c>
      <c r="P134" s="30">
        <v>928626000</v>
      </c>
      <c r="Q134" s="30">
        <v>0</v>
      </c>
      <c r="R134" s="30">
        <v>0</v>
      </c>
      <c r="S134" s="31">
        <v>0</v>
      </c>
      <c r="T134" s="27" t="s">
        <v>17</v>
      </c>
      <c r="U134" s="27" t="s">
        <v>552</v>
      </c>
      <c r="V134" s="27" t="s">
        <v>796</v>
      </c>
      <c r="W134" s="31" t="s">
        <v>552</v>
      </c>
      <c r="X134" s="31">
        <v>1</v>
      </c>
      <c r="Y134" s="27" t="s">
        <v>552</v>
      </c>
      <c r="Z134" s="27" t="s">
        <v>552</v>
      </c>
      <c r="AA134" s="31" t="s">
        <v>552</v>
      </c>
      <c r="AB134" s="31" t="s">
        <v>552</v>
      </c>
      <c r="AC134" s="27" t="s">
        <v>552</v>
      </c>
    </row>
    <row r="135" spans="1:29" x14ac:dyDescent="0.15">
      <c r="A135" s="27" t="s">
        <v>97</v>
      </c>
      <c r="B135" s="27" t="s">
        <v>42</v>
      </c>
      <c r="C135" s="27" t="s">
        <v>44</v>
      </c>
      <c r="D135" s="27" t="s">
        <v>229</v>
      </c>
      <c r="E135" s="27" t="s">
        <v>456</v>
      </c>
      <c r="F135" s="27" t="s">
        <v>682</v>
      </c>
      <c r="G135" s="27" t="s">
        <v>552</v>
      </c>
      <c r="H135" s="27" t="s">
        <v>783</v>
      </c>
      <c r="I135" s="30">
        <v>859140000</v>
      </c>
      <c r="J135" s="27" t="s">
        <v>93</v>
      </c>
      <c r="K135" s="30">
        <v>1374624000</v>
      </c>
      <c r="L135" s="27" t="s">
        <v>783</v>
      </c>
      <c r="M135" s="30">
        <v>859140000</v>
      </c>
      <c r="N135" s="27" t="s">
        <v>93</v>
      </c>
      <c r="O135" s="30">
        <v>1374624000</v>
      </c>
      <c r="P135" s="30">
        <v>859140000</v>
      </c>
      <c r="Q135" s="30">
        <v>0</v>
      </c>
      <c r="R135" s="30">
        <v>0</v>
      </c>
      <c r="S135" s="31">
        <v>0</v>
      </c>
      <c r="T135" s="27" t="s">
        <v>17</v>
      </c>
      <c r="U135" s="27" t="s">
        <v>552</v>
      </c>
      <c r="V135" s="27" t="s">
        <v>796</v>
      </c>
      <c r="W135" s="31" t="s">
        <v>552</v>
      </c>
      <c r="X135" s="31">
        <v>1</v>
      </c>
      <c r="Y135" s="27" t="s">
        <v>552</v>
      </c>
      <c r="Z135" s="27" t="s">
        <v>552</v>
      </c>
      <c r="AA135" s="31" t="s">
        <v>552</v>
      </c>
      <c r="AB135" s="31" t="s">
        <v>552</v>
      </c>
      <c r="AC135" s="27" t="s">
        <v>552</v>
      </c>
    </row>
    <row r="136" spans="1:29" x14ac:dyDescent="0.15">
      <c r="A136" s="27" t="s">
        <v>97</v>
      </c>
      <c r="B136" s="27" t="s">
        <v>42</v>
      </c>
      <c r="C136" s="27" t="s">
        <v>44</v>
      </c>
      <c r="D136" s="27" t="s">
        <v>230</v>
      </c>
      <c r="E136" s="27" t="s">
        <v>457</v>
      </c>
      <c r="F136" s="27" t="s">
        <v>683</v>
      </c>
      <c r="G136" s="27" t="s">
        <v>552</v>
      </c>
      <c r="H136" s="27" t="s">
        <v>783</v>
      </c>
      <c r="I136" s="30">
        <v>1503938800</v>
      </c>
      <c r="J136" s="27" t="s">
        <v>93</v>
      </c>
      <c r="K136" s="30">
        <v>2406302080</v>
      </c>
      <c r="L136" s="27" t="s">
        <v>783</v>
      </c>
      <c r="M136" s="30">
        <v>1503938800</v>
      </c>
      <c r="N136" s="27" t="s">
        <v>93</v>
      </c>
      <c r="O136" s="30">
        <v>2406302080</v>
      </c>
      <c r="P136" s="30">
        <v>1493616000</v>
      </c>
      <c r="Q136" s="30">
        <v>10322800</v>
      </c>
      <c r="R136" s="30">
        <v>0</v>
      </c>
      <c r="S136" s="31">
        <v>0</v>
      </c>
      <c r="T136" s="27" t="s">
        <v>17</v>
      </c>
      <c r="U136" s="27" t="s">
        <v>552</v>
      </c>
      <c r="V136" s="27" t="s">
        <v>796</v>
      </c>
      <c r="W136" s="31" t="s">
        <v>552</v>
      </c>
      <c r="X136" s="31">
        <v>1</v>
      </c>
      <c r="Y136" s="27" t="s">
        <v>552</v>
      </c>
      <c r="Z136" s="27" t="s">
        <v>552</v>
      </c>
      <c r="AA136" s="31" t="s">
        <v>552</v>
      </c>
      <c r="AB136" s="31" t="s">
        <v>552</v>
      </c>
      <c r="AC136" s="27" t="s">
        <v>552</v>
      </c>
    </row>
    <row r="137" spans="1:29" x14ac:dyDescent="0.15">
      <c r="A137" s="27" t="s">
        <v>97</v>
      </c>
      <c r="B137" s="27" t="s">
        <v>42</v>
      </c>
      <c r="C137" s="27" t="s">
        <v>44</v>
      </c>
      <c r="D137" s="27" t="s">
        <v>231</v>
      </c>
      <c r="E137" s="27" t="s">
        <v>458</v>
      </c>
      <c r="F137" s="27" t="s">
        <v>684</v>
      </c>
      <c r="G137" s="27" t="s">
        <v>552</v>
      </c>
      <c r="H137" s="27" t="s">
        <v>783</v>
      </c>
      <c r="I137" s="30">
        <v>3360525000</v>
      </c>
      <c r="J137" s="27" t="s">
        <v>93</v>
      </c>
      <c r="K137" s="30">
        <v>5376840000</v>
      </c>
      <c r="L137" s="27" t="s">
        <v>783</v>
      </c>
      <c r="M137" s="30">
        <v>3360525000</v>
      </c>
      <c r="N137" s="27" t="s">
        <v>93</v>
      </c>
      <c r="O137" s="30">
        <v>5376840000</v>
      </c>
      <c r="P137" s="30">
        <v>3360525000</v>
      </c>
      <c r="Q137" s="30">
        <v>0</v>
      </c>
      <c r="R137" s="30">
        <v>0</v>
      </c>
      <c r="S137" s="31">
        <v>0</v>
      </c>
      <c r="T137" s="27" t="s">
        <v>17</v>
      </c>
      <c r="U137" s="27" t="s">
        <v>552</v>
      </c>
      <c r="V137" s="27" t="s">
        <v>796</v>
      </c>
      <c r="W137" s="31" t="s">
        <v>552</v>
      </c>
      <c r="X137" s="31">
        <v>1</v>
      </c>
      <c r="Y137" s="27" t="s">
        <v>552</v>
      </c>
      <c r="Z137" s="27" t="s">
        <v>552</v>
      </c>
      <c r="AA137" s="31" t="s">
        <v>552</v>
      </c>
      <c r="AB137" s="31" t="s">
        <v>552</v>
      </c>
      <c r="AC137" s="27" t="s">
        <v>552</v>
      </c>
    </row>
    <row r="138" spans="1:29" x14ac:dyDescent="0.15">
      <c r="A138" s="27" t="s">
        <v>97</v>
      </c>
      <c r="B138" s="27" t="s">
        <v>42</v>
      </c>
      <c r="C138" s="27" t="s">
        <v>44</v>
      </c>
      <c r="D138" s="27" t="s">
        <v>232</v>
      </c>
      <c r="E138" s="27" t="s">
        <v>459</v>
      </c>
      <c r="F138" s="27" t="s">
        <v>685</v>
      </c>
      <c r="G138" s="27" t="s">
        <v>552</v>
      </c>
      <c r="H138" s="27" t="s">
        <v>783</v>
      </c>
      <c r="I138" s="30">
        <v>540459000</v>
      </c>
      <c r="J138" s="27" t="s">
        <v>93</v>
      </c>
      <c r="K138" s="30">
        <v>864734400</v>
      </c>
      <c r="L138" s="27" t="s">
        <v>783</v>
      </c>
      <c r="M138" s="30">
        <v>540459000</v>
      </c>
      <c r="N138" s="27" t="s">
        <v>93</v>
      </c>
      <c r="O138" s="30">
        <v>864734400</v>
      </c>
      <c r="P138" s="30">
        <v>540459000</v>
      </c>
      <c r="Q138" s="30">
        <v>0</v>
      </c>
      <c r="R138" s="30">
        <v>0</v>
      </c>
      <c r="S138" s="31">
        <v>0</v>
      </c>
      <c r="T138" s="27" t="s">
        <v>17</v>
      </c>
      <c r="U138" s="27" t="s">
        <v>552</v>
      </c>
      <c r="V138" s="27" t="s">
        <v>796</v>
      </c>
      <c r="W138" s="31" t="s">
        <v>552</v>
      </c>
      <c r="X138" s="31">
        <v>1</v>
      </c>
      <c r="Y138" s="27" t="s">
        <v>552</v>
      </c>
      <c r="Z138" s="27" t="s">
        <v>552</v>
      </c>
      <c r="AA138" s="31" t="s">
        <v>552</v>
      </c>
      <c r="AB138" s="31" t="s">
        <v>552</v>
      </c>
      <c r="AC138" s="27" t="s">
        <v>552</v>
      </c>
    </row>
    <row r="139" spans="1:29" x14ac:dyDescent="0.15">
      <c r="A139" s="27" t="s">
        <v>97</v>
      </c>
      <c r="B139" s="27" t="s">
        <v>42</v>
      </c>
      <c r="C139" s="27" t="s">
        <v>44</v>
      </c>
      <c r="D139" s="27" t="s">
        <v>233</v>
      </c>
      <c r="E139" s="27" t="s">
        <v>460</v>
      </c>
      <c r="F139" s="27" t="s">
        <v>686</v>
      </c>
      <c r="G139" s="27" t="s">
        <v>552</v>
      </c>
      <c r="H139" s="27" t="s">
        <v>783</v>
      </c>
      <c r="I139" s="30">
        <v>3247416000</v>
      </c>
      <c r="J139" s="27" t="s">
        <v>93</v>
      </c>
      <c r="K139" s="30">
        <v>5195865600</v>
      </c>
      <c r="L139" s="27" t="s">
        <v>783</v>
      </c>
      <c r="M139" s="30">
        <v>3247416000</v>
      </c>
      <c r="N139" s="27" t="s">
        <v>93</v>
      </c>
      <c r="O139" s="30">
        <v>5195865600</v>
      </c>
      <c r="P139" s="30">
        <v>3247416000</v>
      </c>
      <c r="Q139" s="30">
        <v>0</v>
      </c>
      <c r="R139" s="30">
        <v>0</v>
      </c>
      <c r="S139" s="31">
        <v>0</v>
      </c>
      <c r="T139" s="27" t="s">
        <v>17</v>
      </c>
      <c r="U139" s="27" t="s">
        <v>552</v>
      </c>
      <c r="V139" s="27" t="s">
        <v>796</v>
      </c>
      <c r="W139" s="31" t="s">
        <v>552</v>
      </c>
      <c r="X139" s="31">
        <v>1</v>
      </c>
      <c r="Y139" s="27" t="s">
        <v>552</v>
      </c>
      <c r="Z139" s="27" t="s">
        <v>552</v>
      </c>
      <c r="AA139" s="31" t="s">
        <v>552</v>
      </c>
      <c r="AB139" s="31" t="s">
        <v>552</v>
      </c>
      <c r="AC139" s="27" t="s">
        <v>552</v>
      </c>
    </row>
    <row r="140" spans="1:29" x14ac:dyDescent="0.15">
      <c r="A140" s="27" t="s">
        <v>97</v>
      </c>
      <c r="B140" s="27" t="s">
        <v>42</v>
      </c>
      <c r="C140" s="27" t="s">
        <v>44</v>
      </c>
      <c r="D140" s="27" t="s">
        <v>234</v>
      </c>
      <c r="E140" s="27" t="s">
        <v>461</v>
      </c>
      <c r="F140" s="27" t="s">
        <v>687</v>
      </c>
      <c r="G140" s="27" t="s">
        <v>552</v>
      </c>
      <c r="H140" s="27" t="s">
        <v>783</v>
      </c>
      <c r="I140" s="30">
        <v>1019424000</v>
      </c>
      <c r="J140" s="27" t="s">
        <v>93</v>
      </c>
      <c r="K140" s="30">
        <v>1631078400</v>
      </c>
      <c r="L140" s="27" t="s">
        <v>783</v>
      </c>
      <c r="M140" s="30">
        <v>1019424000</v>
      </c>
      <c r="N140" s="27" t="s">
        <v>93</v>
      </c>
      <c r="O140" s="30">
        <v>1631078400</v>
      </c>
      <c r="P140" s="30">
        <v>1019424000</v>
      </c>
      <c r="Q140" s="30">
        <v>0</v>
      </c>
      <c r="R140" s="30">
        <v>0</v>
      </c>
      <c r="S140" s="31">
        <v>0</v>
      </c>
      <c r="T140" s="27" t="s">
        <v>17</v>
      </c>
      <c r="U140" s="27" t="s">
        <v>552</v>
      </c>
      <c r="V140" s="27" t="s">
        <v>796</v>
      </c>
      <c r="W140" s="31" t="s">
        <v>552</v>
      </c>
      <c r="X140" s="31">
        <v>1</v>
      </c>
      <c r="Y140" s="27" t="s">
        <v>552</v>
      </c>
      <c r="Z140" s="27" t="s">
        <v>552</v>
      </c>
      <c r="AA140" s="31" t="s">
        <v>552</v>
      </c>
      <c r="AB140" s="31" t="s">
        <v>552</v>
      </c>
      <c r="AC140" s="27" t="s">
        <v>552</v>
      </c>
    </row>
    <row r="141" spans="1:29" x14ac:dyDescent="0.15">
      <c r="A141" s="27" t="s">
        <v>97</v>
      </c>
      <c r="B141" s="27" t="s">
        <v>42</v>
      </c>
      <c r="C141" s="27" t="s">
        <v>44</v>
      </c>
      <c r="D141" s="27" t="s">
        <v>235</v>
      </c>
      <c r="E141" s="27" t="s">
        <v>462</v>
      </c>
      <c r="F141" s="27" t="s">
        <v>688</v>
      </c>
      <c r="G141" s="27" t="s">
        <v>552</v>
      </c>
      <c r="H141" s="27" t="s">
        <v>783</v>
      </c>
      <c r="I141" s="30">
        <v>1915682400</v>
      </c>
      <c r="J141" s="27" t="s">
        <v>93</v>
      </c>
      <c r="K141" s="30">
        <v>3065091840</v>
      </c>
      <c r="L141" s="27" t="s">
        <v>783</v>
      </c>
      <c r="M141" s="30">
        <v>1915682400</v>
      </c>
      <c r="N141" s="27" t="s">
        <v>93</v>
      </c>
      <c r="O141" s="30">
        <v>3065091840</v>
      </c>
      <c r="P141" s="30">
        <v>1915682400</v>
      </c>
      <c r="Q141" s="30">
        <v>0</v>
      </c>
      <c r="R141" s="30">
        <v>0</v>
      </c>
      <c r="S141" s="31">
        <v>0</v>
      </c>
      <c r="T141" s="27" t="s">
        <v>17</v>
      </c>
      <c r="U141" s="27" t="s">
        <v>552</v>
      </c>
      <c r="V141" s="27" t="s">
        <v>796</v>
      </c>
      <c r="W141" s="31" t="s">
        <v>552</v>
      </c>
      <c r="X141" s="31">
        <v>1</v>
      </c>
      <c r="Y141" s="27" t="s">
        <v>552</v>
      </c>
      <c r="Z141" s="27" t="s">
        <v>552</v>
      </c>
      <c r="AA141" s="31" t="s">
        <v>552</v>
      </c>
      <c r="AB141" s="31" t="s">
        <v>552</v>
      </c>
      <c r="AC141" s="27" t="s">
        <v>552</v>
      </c>
    </row>
    <row r="142" spans="1:29" x14ac:dyDescent="0.15">
      <c r="A142" s="27" t="s">
        <v>97</v>
      </c>
      <c r="B142" s="27" t="s">
        <v>42</v>
      </c>
      <c r="C142" s="27" t="s">
        <v>44</v>
      </c>
      <c r="D142" s="27" t="s">
        <v>236</v>
      </c>
      <c r="E142" s="27" t="s">
        <v>463</v>
      </c>
      <c r="F142" s="27" t="s">
        <v>689</v>
      </c>
      <c r="G142" s="27" t="s">
        <v>552</v>
      </c>
      <c r="H142" s="27" t="s">
        <v>783</v>
      </c>
      <c r="I142" s="30">
        <v>1949160000</v>
      </c>
      <c r="J142" s="27" t="s">
        <v>93</v>
      </c>
      <c r="K142" s="30">
        <v>3118656000</v>
      </c>
      <c r="L142" s="27" t="s">
        <v>783</v>
      </c>
      <c r="M142" s="30">
        <v>1949160000</v>
      </c>
      <c r="N142" s="27" t="s">
        <v>93</v>
      </c>
      <c r="O142" s="30">
        <v>3118656000</v>
      </c>
      <c r="P142" s="30">
        <v>1949160000</v>
      </c>
      <c r="Q142" s="30">
        <v>0</v>
      </c>
      <c r="R142" s="30">
        <v>0</v>
      </c>
      <c r="S142" s="31">
        <v>0</v>
      </c>
      <c r="T142" s="27" t="s">
        <v>17</v>
      </c>
      <c r="U142" s="27" t="s">
        <v>552</v>
      </c>
      <c r="V142" s="27" t="s">
        <v>796</v>
      </c>
      <c r="W142" s="31" t="s">
        <v>552</v>
      </c>
      <c r="X142" s="31">
        <v>1</v>
      </c>
      <c r="Y142" s="27" t="s">
        <v>552</v>
      </c>
      <c r="Z142" s="27" t="s">
        <v>552</v>
      </c>
      <c r="AA142" s="31" t="s">
        <v>552</v>
      </c>
      <c r="AB142" s="31" t="s">
        <v>552</v>
      </c>
      <c r="AC142" s="27" t="s">
        <v>552</v>
      </c>
    </row>
    <row r="143" spans="1:29" x14ac:dyDescent="0.15">
      <c r="A143" s="27" t="s">
        <v>97</v>
      </c>
      <c r="B143" s="27" t="s">
        <v>42</v>
      </c>
      <c r="C143" s="27" t="s">
        <v>44</v>
      </c>
      <c r="D143" s="27" t="s">
        <v>237</v>
      </c>
      <c r="E143" s="27" t="s">
        <v>464</v>
      </c>
      <c r="F143" s="27" t="s">
        <v>690</v>
      </c>
      <c r="G143" s="27" t="s">
        <v>552</v>
      </c>
      <c r="H143" s="27" t="s">
        <v>783</v>
      </c>
      <c r="I143" s="30">
        <v>26329200</v>
      </c>
      <c r="J143" s="27" t="s">
        <v>93</v>
      </c>
      <c r="K143" s="30">
        <v>42126720</v>
      </c>
      <c r="L143" s="27" t="s">
        <v>783</v>
      </c>
      <c r="M143" s="30">
        <v>26329200</v>
      </c>
      <c r="N143" s="27" t="s">
        <v>93</v>
      </c>
      <c r="O143" s="30">
        <v>42126720</v>
      </c>
      <c r="P143" s="30">
        <v>26329200</v>
      </c>
      <c r="Q143" s="30">
        <v>0</v>
      </c>
      <c r="R143" s="30">
        <v>0</v>
      </c>
      <c r="S143" s="31">
        <v>0</v>
      </c>
      <c r="T143" s="27" t="s">
        <v>17</v>
      </c>
      <c r="U143" s="27" t="s">
        <v>552</v>
      </c>
      <c r="V143" s="27" t="s">
        <v>796</v>
      </c>
      <c r="W143" s="31" t="s">
        <v>552</v>
      </c>
      <c r="X143" s="31">
        <v>1</v>
      </c>
      <c r="Y143" s="27" t="s">
        <v>552</v>
      </c>
      <c r="Z143" s="27" t="s">
        <v>552</v>
      </c>
      <c r="AA143" s="31" t="s">
        <v>552</v>
      </c>
      <c r="AB143" s="31" t="s">
        <v>552</v>
      </c>
      <c r="AC143" s="27" t="s">
        <v>552</v>
      </c>
    </row>
    <row r="144" spans="1:29" x14ac:dyDescent="0.15">
      <c r="A144" s="27" t="s">
        <v>97</v>
      </c>
      <c r="B144" s="27" t="s">
        <v>42</v>
      </c>
      <c r="C144" s="27" t="s">
        <v>44</v>
      </c>
      <c r="D144" s="27" t="s">
        <v>238</v>
      </c>
      <c r="E144" s="27" t="s">
        <v>465</v>
      </c>
      <c r="F144" s="27" t="s">
        <v>691</v>
      </c>
      <c r="G144" s="27" t="s">
        <v>552</v>
      </c>
      <c r="H144" s="27" t="s">
        <v>783</v>
      </c>
      <c r="I144" s="30">
        <v>431679000</v>
      </c>
      <c r="J144" s="27" t="s">
        <v>93</v>
      </c>
      <c r="K144" s="30">
        <v>690686400</v>
      </c>
      <c r="L144" s="27" t="s">
        <v>783</v>
      </c>
      <c r="M144" s="30">
        <v>431679000</v>
      </c>
      <c r="N144" s="27" t="s">
        <v>93</v>
      </c>
      <c r="O144" s="30">
        <v>690686400</v>
      </c>
      <c r="P144" s="30">
        <v>431679000</v>
      </c>
      <c r="Q144" s="30">
        <v>0</v>
      </c>
      <c r="R144" s="30">
        <v>0</v>
      </c>
      <c r="S144" s="31">
        <v>0</v>
      </c>
      <c r="T144" s="27" t="s">
        <v>17</v>
      </c>
      <c r="U144" s="27" t="s">
        <v>552</v>
      </c>
      <c r="V144" s="27" t="s">
        <v>796</v>
      </c>
      <c r="W144" s="31" t="s">
        <v>552</v>
      </c>
      <c r="X144" s="31">
        <v>1</v>
      </c>
      <c r="Y144" s="27" t="s">
        <v>552</v>
      </c>
      <c r="Z144" s="27" t="s">
        <v>552</v>
      </c>
      <c r="AA144" s="31" t="s">
        <v>552</v>
      </c>
      <c r="AB144" s="31" t="s">
        <v>552</v>
      </c>
      <c r="AC144" s="27" t="s">
        <v>552</v>
      </c>
    </row>
    <row r="145" spans="1:29" x14ac:dyDescent="0.15">
      <c r="A145" s="27" t="s">
        <v>97</v>
      </c>
      <c r="B145" s="27" t="s">
        <v>42</v>
      </c>
      <c r="C145" s="27" t="s">
        <v>44</v>
      </c>
      <c r="D145" s="27" t="s">
        <v>239</v>
      </c>
      <c r="E145" s="27" t="s">
        <v>466</v>
      </c>
      <c r="F145" s="27" t="s">
        <v>692</v>
      </c>
      <c r="G145" s="27" t="s">
        <v>552</v>
      </c>
      <c r="H145" s="27" t="s">
        <v>783</v>
      </c>
      <c r="I145" s="30">
        <v>143245500</v>
      </c>
      <c r="J145" s="27" t="s">
        <v>93</v>
      </c>
      <c r="K145" s="30">
        <v>229192800</v>
      </c>
      <c r="L145" s="27" t="s">
        <v>783</v>
      </c>
      <c r="M145" s="30">
        <v>143245500</v>
      </c>
      <c r="N145" s="27" t="s">
        <v>93</v>
      </c>
      <c r="O145" s="30">
        <v>229192800</v>
      </c>
      <c r="P145" s="30">
        <v>143245500</v>
      </c>
      <c r="Q145" s="30">
        <v>0</v>
      </c>
      <c r="R145" s="30">
        <v>0</v>
      </c>
      <c r="S145" s="31">
        <v>0</v>
      </c>
      <c r="T145" s="27" t="s">
        <v>17</v>
      </c>
      <c r="U145" s="27" t="s">
        <v>552</v>
      </c>
      <c r="V145" s="27" t="s">
        <v>796</v>
      </c>
      <c r="W145" s="31" t="s">
        <v>552</v>
      </c>
      <c r="X145" s="31">
        <v>1</v>
      </c>
      <c r="Y145" s="27" t="s">
        <v>552</v>
      </c>
      <c r="Z145" s="27" t="s">
        <v>552</v>
      </c>
      <c r="AA145" s="31" t="s">
        <v>552</v>
      </c>
      <c r="AB145" s="31" t="s">
        <v>552</v>
      </c>
      <c r="AC145" s="27" t="s">
        <v>552</v>
      </c>
    </row>
    <row r="146" spans="1:29" x14ac:dyDescent="0.15">
      <c r="A146" s="27" t="s">
        <v>97</v>
      </c>
      <c r="B146" s="27" t="s">
        <v>42</v>
      </c>
      <c r="C146" s="27" t="s">
        <v>44</v>
      </c>
      <c r="D146" s="27" t="s">
        <v>240</v>
      </c>
      <c r="E146" s="27" t="s">
        <v>467</v>
      </c>
      <c r="F146" s="27" t="s">
        <v>693</v>
      </c>
      <c r="G146" s="27" t="s">
        <v>552</v>
      </c>
      <c r="H146" s="27" t="s">
        <v>783</v>
      </c>
      <c r="I146" s="30">
        <v>208391400</v>
      </c>
      <c r="J146" s="27" t="s">
        <v>93</v>
      </c>
      <c r="K146" s="30">
        <v>333426240</v>
      </c>
      <c r="L146" s="27" t="s">
        <v>783</v>
      </c>
      <c r="M146" s="30">
        <v>208391400</v>
      </c>
      <c r="N146" s="27" t="s">
        <v>93</v>
      </c>
      <c r="O146" s="30">
        <v>333426240</v>
      </c>
      <c r="P146" s="30">
        <v>208391400</v>
      </c>
      <c r="Q146" s="30">
        <v>0</v>
      </c>
      <c r="R146" s="30">
        <v>0</v>
      </c>
      <c r="S146" s="31">
        <v>0</v>
      </c>
      <c r="T146" s="27" t="s">
        <v>17</v>
      </c>
      <c r="U146" s="27" t="s">
        <v>552</v>
      </c>
      <c r="V146" s="27" t="s">
        <v>796</v>
      </c>
      <c r="W146" s="31" t="s">
        <v>552</v>
      </c>
      <c r="X146" s="31">
        <v>1</v>
      </c>
      <c r="Y146" s="27" t="s">
        <v>552</v>
      </c>
      <c r="Z146" s="27" t="s">
        <v>552</v>
      </c>
      <c r="AA146" s="31" t="s">
        <v>552</v>
      </c>
      <c r="AB146" s="31" t="s">
        <v>552</v>
      </c>
      <c r="AC146" s="27" t="s">
        <v>552</v>
      </c>
    </row>
    <row r="147" spans="1:29" x14ac:dyDescent="0.15">
      <c r="A147" s="27" t="s">
        <v>97</v>
      </c>
      <c r="B147" s="27" t="s">
        <v>42</v>
      </c>
      <c r="C147" s="27" t="s">
        <v>44</v>
      </c>
      <c r="D147" s="27" t="s">
        <v>241</v>
      </c>
      <c r="E147" s="27" t="s">
        <v>468</v>
      </c>
      <c r="F147" s="27" t="s">
        <v>694</v>
      </c>
      <c r="G147" s="27" t="s">
        <v>552</v>
      </c>
      <c r="H147" s="27" t="s">
        <v>783</v>
      </c>
      <c r="I147" s="30">
        <v>216505500</v>
      </c>
      <c r="J147" s="27" t="s">
        <v>93</v>
      </c>
      <c r="K147" s="30">
        <v>346408800</v>
      </c>
      <c r="L147" s="27" t="s">
        <v>783</v>
      </c>
      <c r="M147" s="30">
        <v>216505500</v>
      </c>
      <c r="N147" s="27" t="s">
        <v>93</v>
      </c>
      <c r="O147" s="30">
        <v>346408800</v>
      </c>
      <c r="P147" s="30">
        <v>216505500</v>
      </c>
      <c r="Q147" s="30">
        <v>0</v>
      </c>
      <c r="R147" s="30">
        <v>0</v>
      </c>
      <c r="S147" s="31">
        <v>0</v>
      </c>
      <c r="T147" s="27" t="s">
        <v>24</v>
      </c>
      <c r="U147" s="27" t="s">
        <v>24</v>
      </c>
      <c r="V147" s="27" t="s">
        <v>24</v>
      </c>
      <c r="W147" s="31" t="s">
        <v>552</v>
      </c>
      <c r="X147" s="31">
        <v>1</v>
      </c>
      <c r="Y147" s="27" t="s">
        <v>552</v>
      </c>
      <c r="Z147" s="27" t="s">
        <v>552</v>
      </c>
      <c r="AA147" s="31" t="s">
        <v>552</v>
      </c>
      <c r="AB147" s="31" t="s">
        <v>552</v>
      </c>
      <c r="AC147" s="27" t="s">
        <v>552</v>
      </c>
    </row>
    <row r="148" spans="1:29" x14ac:dyDescent="0.15">
      <c r="A148" s="27" t="s">
        <v>97</v>
      </c>
      <c r="B148" s="27" t="s">
        <v>42</v>
      </c>
      <c r="C148" s="27" t="s">
        <v>44</v>
      </c>
      <c r="D148" s="27" t="s">
        <v>242</v>
      </c>
      <c r="E148" s="27" t="s">
        <v>469</v>
      </c>
      <c r="F148" s="27" t="s">
        <v>695</v>
      </c>
      <c r="G148" s="27" t="s">
        <v>552</v>
      </c>
      <c r="H148" s="27" t="s">
        <v>783</v>
      </c>
      <c r="I148" s="30">
        <v>36463500</v>
      </c>
      <c r="J148" s="27" t="s">
        <v>93</v>
      </c>
      <c r="K148" s="30">
        <v>58341600</v>
      </c>
      <c r="L148" s="27" t="s">
        <v>783</v>
      </c>
      <c r="M148" s="30">
        <v>36463500</v>
      </c>
      <c r="N148" s="27" t="s">
        <v>93</v>
      </c>
      <c r="O148" s="30">
        <v>58341600</v>
      </c>
      <c r="P148" s="30">
        <v>36463500</v>
      </c>
      <c r="Q148" s="30">
        <v>0</v>
      </c>
      <c r="R148" s="30">
        <v>0</v>
      </c>
      <c r="S148" s="31">
        <v>0</v>
      </c>
      <c r="T148" s="27" t="s">
        <v>17</v>
      </c>
      <c r="U148" s="27" t="s">
        <v>552</v>
      </c>
      <c r="V148" s="27" t="s">
        <v>796</v>
      </c>
      <c r="W148" s="31" t="s">
        <v>552</v>
      </c>
      <c r="X148" s="31">
        <v>1</v>
      </c>
      <c r="Y148" s="27" t="s">
        <v>552</v>
      </c>
      <c r="Z148" s="27" t="s">
        <v>552</v>
      </c>
      <c r="AA148" s="31" t="s">
        <v>552</v>
      </c>
      <c r="AB148" s="31" t="s">
        <v>552</v>
      </c>
      <c r="AC148" s="27" t="s">
        <v>552</v>
      </c>
    </row>
    <row r="149" spans="1:29" x14ac:dyDescent="0.15">
      <c r="A149" s="27" t="s">
        <v>97</v>
      </c>
      <c r="B149" s="27" t="s">
        <v>42</v>
      </c>
      <c r="C149" s="27" t="s">
        <v>44</v>
      </c>
      <c r="D149" s="27" t="s">
        <v>243</v>
      </c>
      <c r="E149" s="27" t="s">
        <v>470</v>
      </c>
      <c r="F149" s="27" t="s">
        <v>696</v>
      </c>
      <c r="G149" s="27" t="s">
        <v>552</v>
      </c>
      <c r="H149" s="27" t="s">
        <v>783</v>
      </c>
      <c r="I149" s="30">
        <v>126928500</v>
      </c>
      <c r="J149" s="27" t="s">
        <v>93</v>
      </c>
      <c r="K149" s="30">
        <v>203085600</v>
      </c>
      <c r="L149" s="27" t="s">
        <v>783</v>
      </c>
      <c r="M149" s="30">
        <v>126928500</v>
      </c>
      <c r="N149" s="27" t="s">
        <v>93</v>
      </c>
      <c r="O149" s="30">
        <v>203085600</v>
      </c>
      <c r="P149" s="30">
        <v>126928500</v>
      </c>
      <c r="Q149" s="30">
        <v>0</v>
      </c>
      <c r="R149" s="30">
        <v>0</v>
      </c>
      <c r="S149" s="31">
        <v>0</v>
      </c>
      <c r="T149" s="27" t="s">
        <v>17</v>
      </c>
      <c r="U149" s="27" t="s">
        <v>552</v>
      </c>
      <c r="V149" s="27" t="s">
        <v>796</v>
      </c>
      <c r="W149" s="31" t="s">
        <v>552</v>
      </c>
      <c r="X149" s="31">
        <v>1</v>
      </c>
      <c r="Y149" s="27" t="s">
        <v>552</v>
      </c>
      <c r="Z149" s="27" t="s">
        <v>552</v>
      </c>
      <c r="AA149" s="31" t="s">
        <v>552</v>
      </c>
      <c r="AB149" s="31" t="s">
        <v>552</v>
      </c>
      <c r="AC149" s="27" t="s">
        <v>552</v>
      </c>
    </row>
    <row r="150" spans="1:29" x14ac:dyDescent="0.15">
      <c r="A150" s="27" t="s">
        <v>97</v>
      </c>
      <c r="B150" s="27" t="s">
        <v>42</v>
      </c>
      <c r="C150" s="27" t="s">
        <v>44</v>
      </c>
      <c r="D150" s="27" t="s">
        <v>244</v>
      </c>
      <c r="E150" s="27" t="s">
        <v>471</v>
      </c>
      <c r="F150" s="27" t="s">
        <v>697</v>
      </c>
      <c r="G150" s="27" t="s">
        <v>552</v>
      </c>
      <c r="H150" s="27" t="s">
        <v>783</v>
      </c>
      <c r="I150" s="30">
        <v>1751580000</v>
      </c>
      <c r="J150" s="27" t="s">
        <v>93</v>
      </c>
      <c r="K150" s="30">
        <v>2802528000</v>
      </c>
      <c r="L150" s="27" t="s">
        <v>783</v>
      </c>
      <c r="M150" s="30">
        <v>1751580000</v>
      </c>
      <c r="N150" s="27" t="s">
        <v>93</v>
      </c>
      <c r="O150" s="30">
        <v>2802528000</v>
      </c>
      <c r="P150" s="30">
        <v>1751580000</v>
      </c>
      <c r="Q150" s="30">
        <v>0</v>
      </c>
      <c r="R150" s="30">
        <v>0</v>
      </c>
      <c r="S150" s="31">
        <v>0</v>
      </c>
      <c r="T150" s="27" t="s">
        <v>17</v>
      </c>
      <c r="U150" s="27" t="s">
        <v>552</v>
      </c>
      <c r="V150" s="27" t="s">
        <v>796</v>
      </c>
      <c r="W150" s="31" t="s">
        <v>552</v>
      </c>
      <c r="X150" s="31">
        <v>1</v>
      </c>
      <c r="Y150" s="27" t="s">
        <v>552</v>
      </c>
      <c r="Z150" s="27" t="s">
        <v>552</v>
      </c>
      <c r="AA150" s="31" t="s">
        <v>552</v>
      </c>
      <c r="AB150" s="31" t="s">
        <v>552</v>
      </c>
      <c r="AC150" s="27" t="s">
        <v>552</v>
      </c>
    </row>
    <row r="151" spans="1:29" x14ac:dyDescent="0.15">
      <c r="A151" s="27" t="s">
        <v>97</v>
      </c>
      <c r="B151" s="27" t="s">
        <v>42</v>
      </c>
      <c r="C151" s="27" t="s">
        <v>44</v>
      </c>
      <c r="D151" s="27" t="s">
        <v>245</v>
      </c>
      <c r="E151" s="27" t="s">
        <v>472</v>
      </c>
      <c r="F151" s="27" t="s">
        <v>698</v>
      </c>
      <c r="G151" s="27" t="s">
        <v>552</v>
      </c>
      <c r="H151" s="27" t="s">
        <v>783</v>
      </c>
      <c r="I151" s="30">
        <v>4366740</v>
      </c>
      <c r="J151" s="27" t="s">
        <v>93</v>
      </c>
      <c r="K151" s="30">
        <v>6986784</v>
      </c>
      <c r="L151" s="27" t="s">
        <v>783</v>
      </c>
      <c r="M151" s="30">
        <v>4366740</v>
      </c>
      <c r="N151" s="27" t="s">
        <v>93</v>
      </c>
      <c r="O151" s="30">
        <v>6986784</v>
      </c>
      <c r="P151" s="30">
        <v>4366740</v>
      </c>
      <c r="Q151" s="30">
        <v>0</v>
      </c>
      <c r="R151" s="30">
        <v>0</v>
      </c>
      <c r="S151" s="31">
        <v>0</v>
      </c>
      <c r="T151" s="27" t="s">
        <v>17</v>
      </c>
      <c r="U151" s="27" t="s">
        <v>552</v>
      </c>
      <c r="V151" s="27" t="s">
        <v>796</v>
      </c>
      <c r="W151" s="31" t="s">
        <v>552</v>
      </c>
      <c r="X151" s="31">
        <v>1</v>
      </c>
      <c r="Y151" s="27" t="s">
        <v>552</v>
      </c>
      <c r="Z151" s="27" t="s">
        <v>552</v>
      </c>
      <c r="AA151" s="31" t="s">
        <v>552</v>
      </c>
      <c r="AB151" s="31" t="s">
        <v>552</v>
      </c>
      <c r="AC151" s="27" t="s">
        <v>552</v>
      </c>
    </row>
    <row r="152" spans="1:29" x14ac:dyDescent="0.15">
      <c r="A152" s="27" t="s">
        <v>97</v>
      </c>
      <c r="B152" s="27" t="s">
        <v>42</v>
      </c>
      <c r="C152" s="27" t="s">
        <v>44</v>
      </c>
      <c r="D152" s="27" t="s">
        <v>246</v>
      </c>
      <c r="E152" s="27" t="s">
        <v>473</v>
      </c>
      <c r="F152" s="27" t="s">
        <v>699</v>
      </c>
      <c r="G152" s="27" t="s">
        <v>552</v>
      </c>
      <c r="H152" s="27" t="s">
        <v>783</v>
      </c>
      <c r="I152" s="30">
        <v>27350400</v>
      </c>
      <c r="J152" s="27" t="s">
        <v>93</v>
      </c>
      <c r="K152" s="30">
        <v>43760640</v>
      </c>
      <c r="L152" s="27" t="s">
        <v>783</v>
      </c>
      <c r="M152" s="30">
        <v>27350400</v>
      </c>
      <c r="N152" s="27" t="s">
        <v>93</v>
      </c>
      <c r="O152" s="30">
        <v>43760640</v>
      </c>
      <c r="P152" s="30">
        <v>27350400</v>
      </c>
      <c r="Q152" s="30">
        <v>0</v>
      </c>
      <c r="R152" s="30">
        <v>0</v>
      </c>
      <c r="S152" s="31">
        <v>0</v>
      </c>
      <c r="T152" s="27" t="s">
        <v>17</v>
      </c>
      <c r="U152" s="27" t="s">
        <v>552</v>
      </c>
      <c r="V152" s="27" t="s">
        <v>796</v>
      </c>
      <c r="W152" s="31" t="s">
        <v>552</v>
      </c>
      <c r="X152" s="31">
        <v>1</v>
      </c>
      <c r="Y152" s="27" t="s">
        <v>552</v>
      </c>
      <c r="Z152" s="27" t="s">
        <v>552</v>
      </c>
      <c r="AA152" s="31" t="s">
        <v>552</v>
      </c>
      <c r="AB152" s="31" t="s">
        <v>552</v>
      </c>
      <c r="AC152" s="27" t="s">
        <v>552</v>
      </c>
    </row>
    <row r="153" spans="1:29" x14ac:dyDescent="0.15">
      <c r="A153" s="27" t="s">
        <v>97</v>
      </c>
      <c r="B153" s="27" t="s">
        <v>42</v>
      </c>
      <c r="C153" s="27" t="s">
        <v>44</v>
      </c>
      <c r="D153" s="27" t="s">
        <v>247</v>
      </c>
      <c r="E153" s="27" t="s">
        <v>474</v>
      </c>
      <c r="F153" s="27" t="s">
        <v>700</v>
      </c>
      <c r="G153" s="27" t="s">
        <v>552</v>
      </c>
      <c r="H153" s="27" t="s">
        <v>783</v>
      </c>
      <c r="I153" s="30">
        <v>1138860000</v>
      </c>
      <c r="J153" s="27" t="s">
        <v>93</v>
      </c>
      <c r="K153" s="30">
        <v>1822176000</v>
      </c>
      <c r="L153" s="27" t="s">
        <v>783</v>
      </c>
      <c r="M153" s="30">
        <v>1138860000</v>
      </c>
      <c r="N153" s="27" t="s">
        <v>93</v>
      </c>
      <c r="O153" s="30">
        <v>1822176000</v>
      </c>
      <c r="P153" s="30">
        <v>1138860000</v>
      </c>
      <c r="Q153" s="30">
        <v>0</v>
      </c>
      <c r="R153" s="30">
        <v>0</v>
      </c>
      <c r="S153" s="31">
        <v>0</v>
      </c>
      <c r="T153" s="27" t="s">
        <v>17</v>
      </c>
      <c r="U153" s="27" t="s">
        <v>552</v>
      </c>
      <c r="V153" s="27" t="s">
        <v>796</v>
      </c>
      <c r="W153" s="31" t="s">
        <v>552</v>
      </c>
      <c r="X153" s="31">
        <v>1</v>
      </c>
      <c r="Y153" s="27" t="s">
        <v>552</v>
      </c>
      <c r="Z153" s="27" t="s">
        <v>552</v>
      </c>
      <c r="AA153" s="31" t="s">
        <v>552</v>
      </c>
      <c r="AB153" s="31" t="s">
        <v>552</v>
      </c>
      <c r="AC153" s="27" t="s">
        <v>552</v>
      </c>
    </row>
    <row r="154" spans="1:29" x14ac:dyDescent="0.15">
      <c r="A154" s="27" t="s">
        <v>97</v>
      </c>
      <c r="B154" s="27" t="s">
        <v>42</v>
      </c>
      <c r="C154" s="27" t="s">
        <v>44</v>
      </c>
      <c r="D154" s="27" t="s">
        <v>248</v>
      </c>
      <c r="E154" s="27" t="s">
        <v>475</v>
      </c>
      <c r="F154" s="27" t="s">
        <v>701</v>
      </c>
      <c r="G154" s="27" t="s">
        <v>552</v>
      </c>
      <c r="H154" s="27" t="s">
        <v>783</v>
      </c>
      <c r="I154" s="30">
        <v>988788000</v>
      </c>
      <c r="J154" s="27" t="s">
        <v>93</v>
      </c>
      <c r="K154" s="30">
        <v>1582060800</v>
      </c>
      <c r="L154" s="27" t="s">
        <v>783</v>
      </c>
      <c r="M154" s="30">
        <v>988788000</v>
      </c>
      <c r="N154" s="27" t="s">
        <v>93</v>
      </c>
      <c r="O154" s="30">
        <v>1582060800</v>
      </c>
      <c r="P154" s="30">
        <v>988788000</v>
      </c>
      <c r="Q154" s="30">
        <v>0</v>
      </c>
      <c r="R154" s="30">
        <v>0</v>
      </c>
      <c r="S154" s="31">
        <v>0</v>
      </c>
      <c r="T154" s="27" t="s">
        <v>17</v>
      </c>
      <c r="U154" s="27" t="s">
        <v>552</v>
      </c>
      <c r="V154" s="27" t="s">
        <v>796</v>
      </c>
      <c r="W154" s="31" t="s">
        <v>552</v>
      </c>
      <c r="X154" s="31">
        <v>1</v>
      </c>
      <c r="Y154" s="27" t="s">
        <v>552</v>
      </c>
      <c r="Z154" s="27" t="s">
        <v>552</v>
      </c>
      <c r="AA154" s="31" t="s">
        <v>552</v>
      </c>
      <c r="AB154" s="31" t="s">
        <v>552</v>
      </c>
      <c r="AC154" s="27" t="s">
        <v>552</v>
      </c>
    </row>
    <row r="155" spans="1:29" x14ac:dyDescent="0.15">
      <c r="A155" s="27" t="s">
        <v>97</v>
      </c>
      <c r="B155" s="27" t="s">
        <v>42</v>
      </c>
      <c r="C155" s="27" t="s">
        <v>44</v>
      </c>
      <c r="D155" s="27" t="s">
        <v>249</v>
      </c>
      <c r="E155" s="27" t="s">
        <v>476</v>
      </c>
      <c r="F155" s="27" t="s">
        <v>702</v>
      </c>
      <c r="G155" s="27" t="s">
        <v>552</v>
      </c>
      <c r="H155" s="27" t="s">
        <v>783</v>
      </c>
      <c r="I155" s="30">
        <v>296148000</v>
      </c>
      <c r="J155" s="27" t="s">
        <v>93</v>
      </c>
      <c r="K155" s="30">
        <v>473836800</v>
      </c>
      <c r="L155" s="27" t="s">
        <v>783</v>
      </c>
      <c r="M155" s="30">
        <v>296148000</v>
      </c>
      <c r="N155" s="27" t="s">
        <v>93</v>
      </c>
      <c r="O155" s="30">
        <v>473836800</v>
      </c>
      <c r="P155" s="30">
        <v>296148000</v>
      </c>
      <c r="Q155" s="30">
        <v>0</v>
      </c>
      <c r="R155" s="30">
        <v>0</v>
      </c>
      <c r="S155" s="31">
        <v>0</v>
      </c>
      <c r="T155" s="27" t="s">
        <v>17</v>
      </c>
      <c r="U155" s="27" t="s">
        <v>552</v>
      </c>
      <c r="V155" s="27" t="s">
        <v>796</v>
      </c>
      <c r="W155" s="31" t="s">
        <v>552</v>
      </c>
      <c r="X155" s="31">
        <v>1</v>
      </c>
      <c r="Y155" s="27" t="s">
        <v>552</v>
      </c>
      <c r="Z155" s="27" t="s">
        <v>552</v>
      </c>
      <c r="AA155" s="31" t="s">
        <v>552</v>
      </c>
      <c r="AB155" s="31" t="s">
        <v>552</v>
      </c>
      <c r="AC155" s="27" t="s">
        <v>552</v>
      </c>
    </row>
    <row r="156" spans="1:29" x14ac:dyDescent="0.15">
      <c r="A156" s="27" t="s">
        <v>97</v>
      </c>
      <c r="B156" s="27" t="s">
        <v>42</v>
      </c>
      <c r="C156" s="27" t="s">
        <v>44</v>
      </c>
      <c r="D156" s="27" t="s">
        <v>250</v>
      </c>
      <c r="E156" s="27" t="s">
        <v>477</v>
      </c>
      <c r="F156" s="27" t="s">
        <v>703</v>
      </c>
      <c r="G156" s="27" t="s">
        <v>552</v>
      </c>
      <c r="H156" s="27" t="s">
        <v>783</v>
      </c>
      <c r="I156" s="30">
        <v>645855000</v>
      </c>
      <c r="J156" s="27" t="s">
        <v>93</v>
      </c>
      <c r="K156" s="30">
        <v>1033368000</v>
      </c>
      <c r="L156" s="27" t="s">
        <v>783</v>
      </c>
      <c r="M156" s="30">
        <v>645855000</v>
      </c>
      <c r="N156" s="27" t="s">
        <v>93</v>
      </c>
      <c r="O156" s="30">
        <v>1033368000</v>
      </c>
      <c r="P156" s="30">
        <v>636030000</v>
      </c>
      <c r="Q156" s="30">
        <v>9825000</v>
      </c>
      <c r="R156" s="30">
        <v>0</v>
      </c>
      <c r="S156" s="31">
        <v>0</v>
      </c>
      <c r="T156" s="27" t="s">
        <v>17</v>
      </c>
      <c r="U156" s="27" t="s">
        <v>552</v>
      </c>
      <c r="V156" s="27" t="s">
        <v>796</v>
      </c>
      <c r="W156" s="31" t="s">
        <v>552</v>
      </c>
      <c r="X156" s="31">
        <v>1</v>
      </c>
      <c r="Y156" s="27" t="s">
        <v>552</v>
      </c>
      <c r="Z156" s="27" t="s">
        <v>552</v>
      </c>
      <c r="AA156" s="31" t="s">
        <v>552</v>
      </c>
      <c r="AB156" s="31" t="s">
        <v>552</v>
      </c>
      <c r="AC156" s="27" t="s">
        <v>552</v>
      </c>
    </row>
    <row r="157" spans="1:29" x14ac:dyDescent="0.15">
      <c r="A157" s="27" t="s">
        <v>97</v>
      </c>
      <c r="B157" s="27" t="s">
        <v>42</v>
      </c>
      <c r="C157" s="27" t="s">
        <v>44</v>
      </c>
      <c r="D157" s="27" t="s">
        <v>251</v>
      </c>
      <c r="E157" s="27" t="s">
        <v>478</v>
      </c>
      <c r="F157" s="27" t="s">
        <v>704</v>
      </c>
      <c r="G157" s="27" t="s">
        <v>552</v>
      </c>
      <c r="H157" s="27" t="s">
        <v>783</v>
      </c>
      <c r="I157" s="30">
        <v>964368000</v>
      </c>
      <c r="J157" s="27" t="s">
        <v>93</v>
      </c>
      <c r="K157" s="30">
        <v>1542988800</v>
      </c>
      <c r="L157" s="27" t="s">
        <v>783</v>
      </c>
      <c r="M157" s="30">
        <v>964368000</v>
      </c>
      <c r="N157" s="27" t="s">
        <v>93</v>
      </c>
      <c r="O157" s="30">
        <v>1542988800</v>
      </c>
      <c r="P157" s="30">
        <v>960816000</v>
      </c>
      <c r="Q157" s="30">
        <v>3552000</v>
      </c>
      <c r="R157" s="30">
        <v>0</v>
      </c>
      <c r="S157" s="31">
        <v>0</v>
      </c>
      <c r="T157" s="27" t="s">
        <v>17</v>
      </c>
      <c r="U157" s="27" t="s">
        <v>552</v>
      </c>
      <c r="V157" s="27" t="s">
        <v>796</v>
      </c>
      <c r="W157" s="31" t="s">
        <v>552</v>
      </c>
      <c r="X157" s="31">
        <v>1</v>
      </c>
      <c r="Y157" s="27" t="s">
        <v>552</v>
      </c>
      <c r="Z157" s="27" t="s">
        <v>552</v>
      </c>
      <c r="AA157" s="31" t="s">
        <v>552</v>
      </c>
      <c r="AB157" s="31" t="s">
        <v>552</v>
      </c>
      <c r="AC157" s="27" t="s">
        <v>552</v>
      </c>
    </row>
    <row r="158" spans="1:29" x14ac:dyDescent="0.15">
      <c r="A158" s="27" t="s">
        <v>97</v>
      </c>
      <c r="B158" s="27" t="s">
        <v>42</v>
      </c>
      <c r="C158" s="27" t="s">
        <v>44</v>
      </c>
      <c r="D158" s="27" t="s">
        <v>252</v>
      </c>
      <c r="E158" s="27" t="s">
        <v>479</v>
      </c>
      <c r="F158" s="27" t="s">
        <v>705</v>
      </c>
      <c r="G158" s="27" t="s">
        <v>552</v>
      </c>
      <c r="H158" s="27" t="s">
        <v>783</v>
      </c>
      <c r="I158" s="30">
        <v>90428500</v>
      </c>
      <c r="J158" s="27" t="s">
        <v>93</v>
      </c>
      <c r="K158" s="30">
        <v>144685600</v>
      </c>
      <c r="L158" s="27" t="s">
        <v>783</v>
      </c>
      <c r="M158" s="30">
        <v>90428500</v>
      </c>
      <c r="N158" s="27" t="s">
        <v>93</v>
      </c>
      <c r="O158" s="30">
        <v>144685600</v>
      </c>
      <c r="P158" s="30">
        <v>89577000</v>
      </c>
      <c r="Q158" s="30">
        <v>851500</v>
      </c>
      <c r="R158" s="30">
        <v>0</v>
      </c>
      <c r="S158" s="31">
        <v>0</v>
      </c>
      <c r="T158" s="27" t="s">
        <v>17</v>
      </c>
      <c r="U158" s="27" t="s">
        <v>552</v>
      </c>
      <c r="V158" s="27" t="s">
        <v>796</v>
      </c>
      <c r="W158" s="31" t="s">
        <v>552</v>
      </c>
      <c r="X158" s="31">
        <v>1</v>
      </c>
      <c r="Y158" s="27" t="s">
        <v>552</v>
      </c>
      <c r="Z158" s="27" t="s">
        <v>552</v>
      </c>
      <c r="AA158" s="31" t="s">
        <v>552</v>
      </c>
      <c r="AB158" s="31" t="s">
        <v>552</v>
      </c>
      <c r="AC158" s="27" t="s">
        <v>552</v>
      </c>
    </row>
    <row r="159" spans="1:29" x14ac:dyDescent="0.15">
      <c r="A159" s="27" t="s">
        <v>97</v>
      </c>
      <c r="B159" s="27" t="s">
        <v>42</v>
      </c>
      <c r="C159" s="27" t="s">
        <v>44</v>
      </c>
      <c r="D159" s="27" t="s">
        <v>253</v>
      </c>
      <c r="E159" s="27" t="s">
        <v>480</v>
      </c>
      <c r="F159" s="27" t="s">
        <v>706</v>
      </c>
      <c r="G159" s="27" t="s">
        <v>552</v>
      </c>
      <c r="H159" s="27" t="s">
        <v>783</v>
      </c>
      <c r="I159" s="30">
        <v>214174500</v>
      </c>
      <c r="J159" s="27" t="s">
        <v>93</v>
      </c>
      <c r="K159" s="30">
        <v>342679200</v>
      </c>
      <c r="L159" s="27" t="s">
        <v>783</v>
      </c>
      <c r="M159" s="30">
        <v>214174500</v>
      </c>
      <c r="N159" s="27" t="s">
        <v>93</v>
      </c>
      <c r="O159" s="30">
        <v>342679200</v>
      </c>
      <c r="P159" s="30">
        <v>214174500</v>
      </c>
      <c r="Q159" s="30">
        <v>0</v>
      </c>
      <c r="R159" s="30">
        <v>0</v>
      </c>
      <c r="S159" s="31">
        <v>0</v>
      </c>
      <c r="T159" s="27" t="s">
        <v>17</v>
      </c>
      <c r="U159" s="27" t="s">
        <v>552</v>
      </c>
      <c r="V159" s="27" t="s">
        <v>796</v>
      </c>
      <c r="W159" s="31" t="s">
        <v>552</v>
      </c>
      <c r="X159" s="31">
        <v>1</v>
      </c>
      <c r="Y159" s="27" t="s">
        <v>552</v>
      </c>
      <c r="Z159" s="27" t="s">
        <v>552</v>
      </c>
      <c r="AA159" s="31" t="s">
        <v>552</v>
      </c>
      <c r="AB159" s="31" t="s">
        <v>552</v>
      </c>
      <c r="AC159" s="27" t="s">
        <v>552</v>
      </c>
    </row>
    <row r="160" spans="1:29" x14ac:dyDescent="0.15">
      <c r="A160" s="27" t="s">
        <v>97</v>
      </c>
      <c r="B160" s="27" t="s">
        <v>42</v>
      </c>
      <c r="C160" s="27" t="s">
        <v>44</v>
      </c>
      <c r="D160" s="27" t="s">
        <v>254</v>
      </c>
      <c r="E160" s="27" t="s">
        <v>481</v>
      </c>
      <c r="F160" s="27" t="s">
        <v>707</v>
      </c>
      <c r="G160" s="27" t="s">
        <v>552</v>
      </c>
      <c r="H160" s="27" t="s">
        <v>783</v>
      </c>
      <c r="I160" s="30">
        <v>934842000</v>
      </c>
      <c r="J160" s="27" t="s">
        <v>93</v>
      </c>
      <c r="K160" s="30">
        <v>1495747200</v>
      </c>
      <c r="L160" s="27" t="s">
        <v>783</v>
      </c>
      <c r="M160" s="30">
        <v>934842000</v>
      </c>
      <c r="N160" s="27" t="s">
        <v>93</v>
      </c>
      <c r="O160" s="30">
        <v>1495747200</v>
      </c>
      <c r="P160" s="30">
        <v>934842000</v>
      </c>
      <c r="Q160" s="30">
        <v>0</v>
      </c>
      <c r="R160" s="30">
        <v>0</v>
      </c>
      <c r="S160" s="31">
        <v>0</v>
      </c>
      <c r="T160" s="27" t="s">
        <v>17</v>
      </c>
      <c r="U160" s="27" t="s">
        <v>552</v>
      </c>
      <c r="V160" s="27" t="s">
        <v>796</v>
      </c>
      <c r="W160" s="31" t="s">
        <v>552</v>
      </c>
      <c r="X160" s="31">
        <v>1</v>
      </c>
      <c r="Y160" s="27" t="s">
        <v>552</v>
      </c>
      <c r="Z160" s="27" t="s">
        <v>552</v>
      </c>
      <c r="AA160" s="31" t="s">
        <v>552</v>
      </c>
      <c r="AB160" s="31" t="s">
        <v>552</v>
      </c>
      <c r="AC160" s="27" t="s">
        <v>552</v>
      </c>
    </row>
    <row r="161" spans="1:29" x14ac:dyDescent="0.15">
      <c r="A161" s="27" t="s">
        <v>97</v>
      </c>
      <c r="B161" s="27" t="s">
        <v>42</v>
      </c>
      <c r="C161" s="27" t="s">
        <v>44</v>
      </c>
      <c r="D161" s="27" t="s">
        <v>255</v>
      </c>
      <c r="E161" s="27" t="s">
        <v>482</v>
      </c>
      <c r="F161" s="27" t="s">
        <v>708</v>
      </c>
      <c r="G161" s="27" t="s">
        <v>552</v>
      </c>
      <c r="H161" s="27" t="s">
        <v>783</v>
      </c>
      <c r="I161" s="30">
        <v>1207680000</v>
      </c>
      <c r="J161" s="27" t="s">
        <v>93</v>
      </c>
      <c r="K161" s="30">
        <v>1932288000</v>
      </c>
      <c r="L161" s="27" t="s">
        <v>783</v>
      </c>
      <c r="M161" s="30">
        <v>1207680000</v>
      </c>
      <c r="N161" s="27" t="s">
        <v>93</v>
      </c>
      <c r="O161" s="30">
        <v>1932288000</v>
      </c>
      <c r="P161" s="30">
        <v>1207680000</v>
      </c>
      <c r="Q161" s="30">
        <v>0</v>
      </c>
      <c r="R161" s="30">
        <v>0</v>
      </c>
      <c r="S161" s="31">
        <v>0</v>
      </c>
      <c r="T161" s="27" t="s">
        <v>17</v>
      </c>
      <c r="U161" s="27" t="s">
        <v>552</v>
      </c>
      <c r="V161" s="27" t="s">
        <v>796</v>
      </c>
      <c r="W161" s="31" t="s">
        <v>552</v>
      </c>
      <c r="X161" s="31">
        <v>1</v>
      </c>
      <c r="Y161" s="27" t="s">
        <v>552</v>
      </c>
      <c r="Z161" s="27" t="s">
        <v>552</v>
      </c>
      <c r="AA161" s="31" t="s">
        <v>552</v>
      </c>
      <c r="AB161" s="31" t="s">
        <v>552</v>
      </c>
      <c r="AC161" s="27" t="s">
        <v>552</v>
      </c>
    </row>
    <row r="162" spans="1:29" x14ac:dyDescent="0.15">
      <c r="A162" s="27" t="s">
        <v>97</v>
      </c>
      <c r="B162" s="27" t="s">
        <v>42</v>
      </c>
      <c r="C162" s="27" t="s">
        <v>44</v>
      </c>
      <c r="D162" s="27" t="s">
        <v>256</v>
      </c>
      <c r="E162" s="27" t="s">
        <v>483</v>
      </c>
      <c r="F162" s="27" t="s">
        <v>709</v>
      </c>
      <c r="G162" s="27" t="s">
        <v>552</v>
      </c>
      <c r="H162" s="27" t="s">
        <v>783</v>
      </c>
      <c r="I162" s="30">
        <v>1365300000</v>
      </c>
      <c r="J162" s="27" t="s">
        <v>93</v>
      </c>
      <c r="K162" s="30">
        <v>2184480000</v>
      </c>
      <c r="L162" s="27" t="s">
        <v>783</v>
      </c>
      <c r="M162" s="30">
        <v>1365300000</v>
      </c>
      <c r="N162" s="27" t="s">
        <v>93</v>
      </c>
      <c r="O162" s="30">
        <v>2184480000</v>
      </c>
      <c r="P162" s="30">
        <v>1365300000</v>
      </c>
      <c r="Q162" s="30">
        <v>0</v>
      </c>
      <c r="R162" s="30">
        <v>0</v>
      </c>
      <c r="S162" s="31">
        <v>0</v>
      </c>
      <c r="T162" s="27" t="s">
        <v>17</v>
      </c>
      <c r="U162" s="27" t="s">
        <v>552</v>
      </c>
      <c r="V162" s="27" t="s">
        <v>796</v>
      </c>
      <c r="W162" s="31" t="s">
        <v>552</v>
      </c>
      <c r="X162" s="31">
        <v>1</v>
      </c>
      <c r="Y162" s="27" t="s">
        <v>552</v>
      </c>
      <c r="Z162" s="27" t="s">
        <v>552</v>
      </c>
      <c r="AA162" s="31" t="s">
        <v>552</v>
      </c>
      <c r="AB162" s="31" t="s">
        <v>552</v>
      </c>
      <c r="AC162" s="27" t="s">
        <v>552</v>
      </c>
    </row>
    <row r="163" spans="1:29" x14ac:dyDescent="0.15">
      <c r="A163" s="27" t="s">
        <v>97</v>
      </c>
      <c r="B163" s="27" t="s">
        <v>42</v>
      </c>
      <c r="C163" s="27" t="s">
        <v>44</v>
      </c>
      <c r="D163" s="27" t="s">
        <v>257</v>
      </c>
      <c r="E163" s="27" t="s">
        <v>484</v>
      </c>
      <c r="F163" s="27" t="s">
        <v>710</v>
      </c>
      <c r="G163" s="27" t="s">
        <v>552</v>
      </c>
      <c r="H163" s="27" t="s">
        <v>783</v>
      </c>
      <c r="I163" s="30">
        <v>778387500</v>
      </c>
      <c r="J163" s="27" t="s">
        <v>93</v>
      </c>
      <c r="K163" s="30">
        <v>1245420000</v>
      </c>
      <c r="L163" s="27" t="s">
        <v>783</v>
      </c>
      <c r="M163" s="30">
        <v>778387500</v>
      </c>
      <c r="N163" s="27" t="s">
        <v>93</v>
      </c>
      <c r="O163" s="30">
        <v>1245420000</v>
      </c>
      <c r="P163" s="30">
        <v>778387500</v>
      </c>
      <c r="Q163" s="30">
        <v>0</v>
      </c>
      <c r="R163" s="30">
        <v>0</v>
      </c>
      <c r="S163" s="31">
        <v>0</v>
      </c>
      <c r="T163" s="27" t="s">
        <v>17</v>
      </c>
      <c r="U163" s="27" t="s">
        <v>552</v>
      </c>
      <c r="V163" s="27" t="s">
        <v>796</v>
      </c>
      <c r="W163" s="31" t="s">
        <v>552</v>
      </c>
      <c r="X163" s="31">
        <v>1</v>
      </c>
      <c r="Y163" s="27" t="s">
        <v>552</v>
      </c>
      <c r="Z163" s="27" t="s">
        <v>552</v>
      </c>
      <c r="AA163" s="31" t="s">
        <v>552</v>
      </c>
      <c r="AB163" s="31" t="s">
        <v>552</v>
      </c>
      <c r="AC163" s="27" t="s">
        <v>552</v>
      </c>
    </row>
    <row r="164" spans="1:29" x14ac:dyDescent="0.15">
      <c r="A164" s="27" t="s">
        <v>97</v>
      </c>
      <c r="B164" s="27" t="s">
        <v>42</v>
      </c>
      <c r="C164" s="27" t="s">
        <v>44</v>
      </c>
      <c r="D164" s="27" t="s">
        <v>258</v>
      </c>
      <c r="E164" s="27" t="s">
        <v>485</v>
      </c>
      <c r="F164" s="27" t="s">
        <v>711</v>
      </c>
      <c r="G164" s="27" t="s">
        <v>552</v>
      </c>
      <c r="H164" s="27" t="s">
        <v>783</v>
      </c>
      <c r="I164" s="30">
        <v>188422500</v>
      </c>
      <c r="J164" s="27" t="s">
        <v>93</v>
      </c>
      <c r="K164" s="30">
        <v>301476000</v>
      </c>
      <c r="L164" s="27" t="s">
        <v>783</v>
      </c>
      <c r="M164" s="30">
        <v>188422500</v>
      </c>
      <c r="N164" s="27" t="s">
        <v>93</v>
      </c>
      <c r="O164" s="30">
        <v>301476000</v>
      </c>
      <c r="P164" s="30">
        <v>188422500</v>
      </c>
      <c r="Q164" s="30">
        <v>0</v>
      </c>
      <c r="R164" s="30">
        <v>0</v>
      </c>
      <c r="S164" s="31">
        <v>0</v>
      </c>
      <c r="T164" s="27" t="s">
        <v>17</v>
      </c>
      <c r="U164" s="27" t="s">
        <v>552</v>
      </c>
      <c r="V164" s="27" t="s">
        <v>796</v>
      </c>
      <c r="W164" s="31" t="s">
        <v>552</v>
      </c>
      <c r="X164" s="31">
        <v>1</v>
      </c>
      <c r="Y164" s="27" t="s">
        <v>552</v>
      </c>
      <c r="Z164" s="27" t="s">
        <v>552</v>
      </c>
      <c r="AA164" s="31" t="s">
        <v>552</v>
      </c>
      <c r="AB164" s="31" t="s">
        <v>552</v>
      </c>
      <c r="AC164" s="27" t="s">
        <v>552</v>
      </c>
    </row>
    <row r="165" spans="1:29" x14ac:dyDescent="0.15">
      <c r="A165" s="27" t="s">
        <v>97</v>
      </c>
      <c r="B165" s="27" t="s">
        <v>42</v>
      </c>
      <c r="C165" s="27" t="s">
        <v>44</v>
      </c>
      <c r="D165" s="27" t="s">
        <v>259</v>
      </c>
      <c r="E165" s="27" t="s">
        <v>486</v>
      </c>
      <c r="F165" s="27" t="s">
        <v>712</v>
      </c>
      <c r="G165" s="27" t="s">
        <v>552</v>
      </c>
      <c r="H165" s="27" t="s">
        <v>783</v>
      </c>
      <c r="I165" s="30">
        <v>1904760000</v>
      </c>
      <c r="J165" s="27" t="s">
        <v>93</v>
      </c>
      <c r="K165" s="30">
        <v>3047616000</v>
      </c>
      <c r="L165" s="27" t="s">
        <v>783</v>
      </c>
      <c r="M165" s="30">
        <v>1904760000</v>
      </c>
      <c r="N165" s="27" t="s">
        <v>93</v>
      </c>
      <c r="O165" s="30">
        <v>3047616000</v>
      </c>
      <c r="P165" s="30">
        <v>1904760000</v>
      </c>
      <c r="Q165" s="30">
        <v>0</v>
      </c>
      <c r="R165" s="30">
        <v>0</v>
      </c>
      <c r="S165" s="31">
        <v>0</v>
      </c>
      <c r="T165" s="27" t="s">
        <v>17</v>
      </c>
      <c r="U165" s="27" t="s">
        <v>552</v>
      </c>
      <c r="V165" s="27" t="s">
        <v>796</v>
      </c>
      <c r="W165" s="31" t="s">
        <v>552</v>
      </c>
      <c r="X165" s="31">
        <v>1</v>
      </c>
      <c r="Y165" s="27" t="s">
        <v>552</v>
      </c>
      <c r="Z165" s="27" t="s">
        <v>552</v>
      </c>
      <c r="AA165" s="31" t="s">
        <v>552</v>
      </c>
      <c r="AB165" s="31" t="s">
        <v>552</v>
      </c>
      <c r="AC165" s="27" t="s">
        <v>552</v>
      </c>
    </row>
    <row r="166" spans="1:29" x14ac:dyDescent="0.15">
      <c r="A166" s="27" t="s">
        <v>97</v>
      </c>
      <c r="B166" s="27" t="s">
        <v>42</v>
      </c>
      <c r="C166" s="27" t="s">
        <v>44</v>
      </c>
      <c r="D166" s="27" t="s">
        <v>260</v>
      </c>
      <c r="E166" s="27" t="s">
        <v>487</v>
      </c>
      <c r="F166" s="27" t="s">
        <v>713</v>
      </c>
      <c r="G166" s="27" t="s">
        <v>552</v>
      </c>
      <c r="H166" s="27" t="s">
        <v>783</v>
      </c>
      <c r="I166" s="30">
        <v>282661500</v>
      </c>
      <c r="J166" s="27" t="s">
        <v>93</v>
      </c>
      <c r="K166" s="30">
        <v>452258400</v>
      </c>
      <c r="L166" s="27" t="s">
        <v>783</v>
      </c>
      <c r="M166" s="30">
        <v>282661500</v>
      </c>
      <c r="N166" s="27" t="s">
        <v>93</v>
      </c>
      <c r="O166" s="30">
        <v>452258400</v>
      </c>
      <c r="P166" s="30">
        <v>282661500</v>
      </c>
      <c r="Q166" s="30">
        <v>0</v>
      </c>
      <c r="R166" s="30">
        <v>0</v>
      </c>
      <c r="S166" s="31">
        <v>0</v>
      </c>
      <c r="T166" s="27" t="s">
        <v>17</v>
      </c>
      <c r="U166" s="27" t="s">
        <v>552</v>
      </c>
      <c r="V166" s="27" t="s">
        <v>796</v>
      </c>
      <c r="W166" s="31" t="s">
        <v>552</v>
      </c>
      <c r="X166" s="31">
        <v>1</v>
      </c>
      <c r="Y166" s="27" t="s">
        <v>552</v>
      </c>
      <c r="Z166" s="27" t="s">
        <v>552</v>
      </c>
      <c r="AA166" s="31" t="s">
        <v>552</v>
      </c>
      <c r="AB166" s="31" t="s">
        <v>552</v>
      </c>
      <c r="AC166" s="27" t="s">
        <v>552</v>
      </c>
    </row>
    <row r="167" spans="1:29" x14ac:dyDescent="0.15">
      <c r="A167" s="27" t="s">
        <v>97</v>
      </c>
      <c r="B167" s="27" t="s">
        <v>42</v>
      </c>
      <c r="C167" s="27" t="s">
        <v>44</v>
      </c>
      <c r="D167" s="27" t="s">
        <v>261</v>
      </c>
      <c r="E167" s="27" t="s">
        <v>488</v>
      </c>
      <c r="F167" s="27" t="s">
        <v>714</v>
      </c>
      <c r="G167" s="27" t="s">
        <v>552</v>
      </c>
      <c r="H167" s="27" t="s">
        <v>783</v>
      </c>
      <c r="I167" s="30">
        <v>344211000</v>
      </c>
      <c r="J167" s="27" t="s">
        <v>93</v>
      </c>
      <c r="K167" s="30">
        <v>550737600</v>
      </c>
      <c r="L167" s="27" t="s">
        <v>783</v>
      </c>
      <c r="M167" s="30">
        <v>344211000</v>
      </c>
      <c r="N167" s="27" t="s">
        <v>93</v>
      </c>
      <c r="O167" s="30">
        <v>550737600</v>
      </c>
      <c r="P167" s="30">
        <v>344211000</v>
      </c>
      <c r="Q167" s="30">
        <v>0</v>
      </c>
      <c r="R167" s="30">
        <v>0</v>
      </c>
      <c r="S167" s="31">
        <v>0</v>
      </c>
      <c r="T167" s="27" t="s">
        <v>17</v>
      </c>
      <c r="U167" s="27" t="s">
        <v>552</v>
      </c>
      <c r="V167" s="27" t="s">
        <v>796</v>
      </c>
      <c r="W167" s="31" t="s">
        <v>552</v>
      </c>
      <c r="X167" s="31">
        <v>1</v>
      </c>
      <c r="Y167" s="27" t="s">
        <v>552</v>
      </c>
      <c r="Z167" s="27" t="s">
        <v>552</v>
      </c>
      <c r="AA167" s="31" t="s">
        <v>552</v>
      </c>
      <c r="AB167" s="31" t="s">
        <v>552</v>
      </c>
      <c r="AC167" s="27" t="s">
        <v>552</v>
      </c>
    </row>
    <row r="168" spans="1:29" x14ac:dyDescent="0.15">
      <c r="A168" s="27" t="s">
        <v>97</v>
      </c>
      <c r="B168" s="27" t="s">
        <v>42</v>
      </c>
      <c r="C168" s="27" t="s">
        <v>44</v>
      </c>
      <c r="D168" s="27" t="s">
        <v>262</v>
      </c>
      <c r="E168" s="27" t="s">
        <v>489</v>
      </c>
      <c r="F168" s="27" t="s">
        <v>715</v>
      </c>
      <c r="G168" s="27" t="s">
        <v>552</v>
      </c>
      <c r="H168" s="27" t="s">
        <v>783</v>
      </c>
      <c r="I168" s="30">
        <v>446220000</v>
      </c>
      <c r="J168" s="27" t="s">
        <v>93</v>
      </c>
      <c r="K168" s="30">
        <v>713952000</v>
      </c>
      <c r="L168" s="27" t="s">
        <v>783</v>
      </c>
      <c r="M168" s="30">
        <v>446220000</v>
      </c>
      <c r="N168" s="27" t="s">
        <v>93</v>
      </c>
      <c r="O168" s="30">
        <v>713952000</v>
      </c>
      <c r="P168" s="30">
        <v>446220000</v>
      </c>
      <c r="Q168" s="30">
        <v>0</v>
      </c>
      <c r="R168" s="30">
        <v>0</v>
      </c>
      <c r="S168" s="31">
        <v>0</v>
      </c>
      <c r="T168" s="27" t="s">
        <v>17</v>
      </c>
      <c r="U168" s="27" t="s">
        <v>552</v>
      </c>
      <c r="V168" s="27" t="s">
        <v>796</v>
      </c>
      <c r="W168" s="31" t="s">
        <v>552</v>
      </c>
      <c r="X168" s="31">
        <v>1</v>
      </c>
      <c r="Y168" s="27" t="s">
        <v>552</v>
      </c>
      <c r="Z168" s="27" t="s">
        <v>552</v>
      </c>
      <c r="AA168" s="31" t="s">
        <v>552</v>
      </c>
      <c r="AB168" s="31" t="s">
        <v>552</v>
      </c>
      <c r="AC168" s="27" t="s">
        <v>552</v>
      </c>
    </row>
    <row r="169" spans="1:29" x14ac:dyDescent="0.15">
      <c r="A169" s="27" t="s">
        <v>97</v>
      </c>
      <c r="B169" s="27" t="s">
        <v>42</v>
      </c>
      <c r="C169" s="27" t="s">
        <v>44</v>
      </c>
      <c r="D169" s="27" t="s">
        <v>263</v>
      </c>
      <c r="E169" s="27" t="s">
        <v>490</v>
      </c>
      <c r="F169" s="27" t="s">
        <v>716</v>
      </c>
      <c r="G169" s="27" t="s">
        <v>552</v>
      </c>
      <c r="H169" s="27" t="s">
        <v>783</v>
      </c>
      <c r="I169" s="30">
        <v>1003884000</v>
      </c>
      <c r="J169" s="27" t="s">
        <v>93</v>
      </c>
      <c r="K169" s="30">
        <v>1606214400</v>
      </c>
      <c r="L169" s="27" t="s">
        <v>783</v>
      </c>
      <c r="M169" s="30">
        <v>1003884000</v>
      </c>
      <c r="N169" s="27" t="s">
        <v>93</v>
      </c>
      <c r="O169" s="30">
        <v>1606214400</v>
      </c>
      <c r="P169" s="30">
        <v>1003884000</v>
      </c>
      <c r="Q169" s="30">
        <v>0</v>
      </c>
      <c r="R169" s="30">
        <v>0</v>
      </c>
      <c r="S169" s="31">
        <v>0</v>
      </c>
      <c r="T169" s="27" t="s">
        <v>17</v>
      </c>
      <c r="U169" s="27" t="s">
        <v>552</v>
      </c>
      <c r="V169" s="27" t="s">
        <v>796</v>
      </c>
      <c r="W169" s="31" t="s">
        <v>552</v>
      </c>
      <c r="X169" s="31">
        <v>1</v>
      </c>
      <c r="Y169" s="27" t="s">
        <v>552</v>
      </c>
      <c r="Z169" s="27" t="s">
        <v>552</v>
      </c>
      <c r="AA169" s="31" t="s">
        <v>552</v>
      </c>
      <c r="AB169" s="31" t="s">
        <v>552</v>
      </c>
      <c r="AC169" s="27" t="s">
        <v>552</v>
      </c>
    </row>
    <row r="170" spans="1:29" x14ac:dyDescent="0.15">
      <c r="A170" s="27" t="s">
        <v>97</v>
      </c>
      <c r="B170" s="27" t="s">
        <v>42</v>
      </c>
      <c r="C170" s="27" t="s">
        <v>44</v>
      </c>
      <c r="D170" s="27" t="s">
        <v>264</v>
      </c>
      <c r="E170" s="27" t="s">
        <v>491</v>
      </c>
      <c r="F170" s="27" t="s">
        <v>717</v>
      </c>
      <c r="G170" s="27" t="s">
        <v>552</v>
      </c>
      <c r="H170" s="27" t="s">
        <v>783</v>
      </c>
      <c r="I170" s="30">
        <v>1169940000</v>
      </c>
      <c r="J170" s="27" t="s">
        <v>93</v>
      </c>
      <c r="K170" s="30">
        <v>1871904000</v>
      </c>
      <c r="L170" s="27" t="s">
        <v>783</v>
      </c>
      <c r="M170" s="30">
        <v>1169940000</v>
      </c>
      <c r="N170" s="27" t="s">
        <v>93</v>
      </c>
      <c r="O170" s="30">
        <v>1871904000</v>
      </c>
      <c r="P170" s="30">
        <v>1169940000</v>
      </c>
      <c r="Q170" s="30">
        <v>0</v>
      </c>
      <c r="R170" s="30">
        <v>0</v>
      </c>
      <c r="S170" s="31">
        <v>0</v>
      </c>
      <c r="T170" s="27" t="s">
        <v>17</v>
      </c>
      <c r="U170" s="27" t="s">
        <v>552</v>
      </c>
      <c r="V170" s="27" t="s">
        <v>796</v>
      </c>
      <c r="W170" s="31" t="s">
        <v>552</v>
      </c>
      <c r="X170" s="31">
        <v>1</v>
      </c>
      <c r="Y170" s="27" t="s">
        <v>552</v>
      </c>
      <c r="Z170" s="27" t="s">
        <v>552</v>
      </c>
      <c r="AA170" s="31" t="s">
        <v>552</v>
      </c>
      <c r="AB170" s="31" t="s">
        <v>552</v>
      </c>
      <c r="AC170" s="27" t="s">
        <v>552</v>
      </c>
    </row>
    <row r="171" spans="1:29" x14ac:dyDescent="0.15">
      <c r="A171" s="27" t="s">
        <v>97</v>
      </c>
      <c r="B171" s="27" t="s">
        <v>42</v>
      </c>
      <c r="C171" s="27" t="s">
        <v>44</v>
      </c>
      <c r="D171" s="27" t="s">
        <v>265</v>
      </c>
      <c r="E171" s="27" t="s">
        <v>492</v>
      </c>
      <c r="F171" s="27" t="s">
        <v>718</v>
      </c>
      <c r="G171" s="27" t="s">
        <v>552</v>
      </c>
      <c r="H171" s="27" t="s">
        <v>783</v>
      </c>
      <c r="I171" s="30">
        <v>547008000</v>
      </c>
      <c r="J171" s="27" t="s">
        <v>93</v>
      </c>
      <c r="K171" s="30">
        <v>875212800</v>
      </c>
      <c r="L171" s="27" t="s">
        <v>783</v>
      </c>
      <c r="M171" s="30">
        <v>547008000</v>
      </c>
      <c r="N171" s="27" t="s">
        <v>93</v>
      </c>
      <c r="O171" s="30">
        <v>875212800</v>
      </c>
      <c r="P171" s="30">
        <v>547008000</v>
      </c>
      <c r="Q171" s="30">
        <v>0</v>
      </c>
      <c r="R171" s="30">
        <v>0</v>
      </c>
      <c r="S171" s="31">
        <v>0</v>
      </c>
      <c r="T171" s="27" t="s">
        <v>17</v>
      </c>
      <c r="U171" s="27" t="s">
        <v>552</v>
      </c>
      <c r="V171" s="27" t="s">
        <v>796</v>
      </c>
      <c r="W171" s="31" t="s">
        <v>552</v>
      </c>
      <c r="X171" s="31">
        <v>1</v>
      </c>
      <c r="Y171" s="27" t="s">
        <v>552</v>
      </c>
      <c r="Z171" s="27" t="s">
        <v>552</v>
      </c>
      <c r="AA171" s="31" t="s">
        <v>552</v>
      </c>
      <c r="AB171" s="31" t="s">
        <v>552</v>
      </c>
      <c r="AC171" s="27" t="s">
        <v>552</v>
      </c>
    </row>
    <row r="172" spans="1:29" x14ac:dyDescent="0.15">
      <c r="A172" s="27" t="s">
        <v>97</v>
      </c>
      <c r="B172" s="27" t="s">
        <v>42</v>
      </c>
      <c r="C172" s="27" t="s">
        <v>44</v>
      </c>
      <c r="D172" s="27" t="s">
        <v>266</v>
      </c>
      <c r="E172" s="27" t="s">
        <v>493</v>
      </c>
      <c r="F172" s="27" t="s">
        <v>719</v>
      </c>
      <c r="G172" s="27" t="s">
        <v>552</v>
      </c>
      <c r="H172" s="27" t="s">
        <v>783</v>
      </c>
      <c r="I172" s="30">
        <v>2490174000</v>
      </c>
      <c r="J172" s="27" t="s">
        <v>93</v>
      </c>
      <c r="K172" s="30">
        <v>3984278400</v>
      </c>
      <c r="L172" s="27" t="s">
        <v>783</v>
      </c>
      <c r="M172" s="30">
        <v>2490174000</v>
      </c>
      <c r="N172" s="27" t="s">
        <v>93</v>
      </c>
      <c r="O172" s="30">
        <v>3984278400</v>
      </c>
      <c r="P172" s="30">
        <v>2490174000</v>
      </c>
      <c r="Q172" s="30">
        <v>0</v>
      </c>
      <c r="R172" s="30">
        <v>0</v>
      </c>
      <c r="S172" s="31">
        <v>0</v>
      </c>
      <c r="T172" s="27" t="s">
        <v>17</v>
      </c>
      <c r="U172" s="27" t="s">
        <v>552</v>
      </c>
      <c r="V172" s="27" t="s">
        <v>796</v>
      </c>
      <c r="W172" s="31" t="s">
        <v>552</v>
      </c>
      <c r="X172" s="31">
        <v>1</v>
      </c>
      <c r="Y172" s="27" t="s">
        <v>552</v>
      </c>
      <c r="Z172" s="27" t="s">
        <v>552</v>
      </c>
      <c r="AA172" s="31" t="s">
        <v>552</v>
      </c>
      <c r="AB172" s="31" t="s">
        <v>552</v>
      </c>
      <c r="AC172" s="27" t="s">
        <v>552</v>
      </c>
    </row>
    <row r="173" spans="1:29" x14ac:dyDescent="0.15">
      <c r="A173" s="27" t="s">
        <v>97</v>
      </c>
      <c r="B173" s="27" t="s">
        <v>42</v>
      </c>
      <c r="C173" s="27" t="s">
        <v>44</v>
      </c>
      <c r="D173" s="27" t="s">
        <v>267</v>
      </c>
      <c r="E173" s="27" t="s">
        <v>494</v>
      </c>
      <c r="F173" s="27" t="s">
        <v>720</v>
      </c>
      <c r="G173" s="27" t="s">
        <v>552</v>
      </c>
      <c r="H173" s="27" t="s">
        <v>783</v>
      </c>
      <c r="I173" s="30">
        <v>1111998000</v>
      </c>
      <c r="J173" s="27" t="s">
        <v>93</v>
      </c>
      <c r="K173" s="30">
        <v>1779196800</v>
      </c>
      <c r="L173" s="27" t="s">
        <v>783</v>
      </c>
      <c r="M173" s="30">
        <v>1111998000</v>
      </c>
      <c r="N173" s="27" t="s">
        <v>93</v>
      </c>
      <c r="O173" s="30">
        <v>1779196800</v>
      </c>
      <c r="P173" s="30">
        <v>1111998000</v>
      </c>
      <c r="Q173" s="30">
        <v>0</v>
      </c>
      <c r="R173" s="30">
        <v>0</v>
      </c>
      <c r="S173" s="31">
        <v>0</v>
      </c>
      <c r="T173" s="27" t="s">
        <v>17</v>
      </c>
      <c r="U173" s="27" t="s">
        <v>552</v>
      </c>
      <c r="V173" s="27" t="s">
        <v>796</v>
      </c>
      <c r="W173" s="31" t="s">
        <v>552</v>
      </c>
      <c r="X173" s="31">
        <v>1</v>
      </c>
      <c r="Y173" s="27" t="s">
        <v>552</v>
      </c>
      <c r="Z173" s="27" t="s">
        <v>552</v>
      </c>
      <c r="AA173" s="31" t="s">
        <v>552</v>
      </c>
      <c r="AB173" s="31" t="s">
        <v>552</v>
      </c>
      <c r="AC173" s="27" t="s">
        <v>552</v>
      </c>
    </row>
    <row r="174" spans="1:29" x14ac:dyDescent="0.15">
      <c r="A174" s="27" t="s">
        <v>97</v>
      </c>
      <c r="B174" s="27" t="s">
        <v>42</v>
      </c>
      <c r="C174" s="27" t="s">
        <v>44</v>
      </c>
      <c r="D174" s="27" t="s">
        <v>268</v>
      </c>
      <c r="E174" s="27" t="s">
        <v>495</v>
      </c>
      <c r="F174" s="27" t="s">
        <v>721</v>
      </c>
      <c r="G174" s="27" t="s">
        <v>552</v>
      </c>
      <c r="H174" s="27" t="s">
        <v>783</v>
      </c>
      <c r="I174" s="30">
        <v>18794520000</v>
      </c>
      <c r="J174" s="27" t="s">
        <v>93</v>
      </c>
      <c r="K174" s="30">
        <v>30071232000</v>
      </c>
      <c r="L174" s="27" t="s">
        <v>783</v>
      </c>
      <c r="M174" s="30">
        <v>18794520000</v>
      </c>
      <c r="N174" s="27" t="s">
        <v>93</v>
      </c>
      <c r="O174" s="30">
        <v>30071232000</v>
      </c>
      <c r="P174" s="30">
        <v>18794520000</v>
      </c>
      <c r="Q174" s="30">
        <v>0</v>
      </c>
      <c r="R174" s="30">
        <v>0</v>
      </c>
      <c r="S174" s="31">
        <v>0</v>
      </c>
      <c r="T174" s="27" t="s">
        <v>17</v>
      </c>
      <c r="U174" s="27" t="s">
        <v>552</v>
      </c>
      <c r="V174" s="27" t="s">
        <v>796</v>
      </c>
      <c r="W174" s="31" t="s">
        <v>552</v>
      </c>
      <c r="X174" s="31">
        <v>1</v>
      </c>
      <c r="Y174" s="27" t="s">
        <v>552</v>
      </c>
      <c r="Z174" s="27" t="s">
        <v>552</v>
      </c>
      <c r="AA174" s="31" t="s">
        <v>552</v>
      </c>
      <c r="AB174" s="31" t="s">
        <v>552</v>
      </c>
      <c r="AC174" s="27" t="s">
        <v>552</v>
      </c>
    </row>
    <row r="175" spans="1:29" x14ac:dyDescent="0.15">
      <c r="A175" s="27" t="s">
        <v>97</v>
      </c>
      <c r="B175" s="27" t="s">
        <v>42</v>
      </c>
      <c r="C175" s="27" t="s">
        <v>44</v>
      </c>
      <c r="D175" s="27" t="s">
        <v>269</v>
      </c>
      <c r="E175" s="27" t="s">
        <v>496</v>
      </c>
      <c r="F175" s="27" t="s">
        <v>722</v>
      </c>
      <c r="G175" s="27" t="s">
        <v>552</v>
      </c>
      <c r="H175" s="27" t="s">
        <v>783</v>
      </c>
      <c r="I175" s="30">
        <v>795426000</v>
      </c>
      <c r="J175" s="27" t="s">
        <v>93</v>
      </c>
      <c r="K175" s="30">
        <v>1272681600</v>
      </c>
      <c r="L175" s="27" t="s">
        <v>783</v>
      </c>
      <c r="M175" s="30">
        <v>795426000</v>
      </c>
      <c r="N175" s="27" t="s">
        <v>93</v>
      </c>
      <c r="O175" s="30">
        <v>1272681600</v>
      </c>
      <c r="P175" s="30">
        <v>795426000</v>
      </c>
      <c r="Q175" s="30">
        <v>0</v>
      </c>
      <c r="R175" s="30">
        <v>0</v>
      </c>
      <c r="S175" s="31">
        <v>0</v>
      </c>
      <c r="T175" s="27" t="s">
        <v>17</v>
      </c>
      <c r="U175" s="27" t="s">
        <v>552</v>
      </c>
      <c r="V175" s="27" t="s">
        <v>796</v>
      </c>
      <c r="W175" s="31" t="s">
        <v>552</v>
      </c>
      <c r="X175" s="31">
        <v>1</v>
      </c>
      <c r="Y175" s="27" t="s">
        <v>552</v>
      </c>
      <c r="Z175" s="27" t="s">
        <v>552</v>
      </c>
      <c r="AA175" s="31" t="s">
        <v>552</v>
      </c>
      <c r="AB175" s="31" t="s">
        <v>552</v>
      </c>
      <c r="AC175" s="27" t="s">
        <v>552</v>
      </c>
    </row>
    <row r="176" spans="1:29" x14ac:dyDescent="0.15">
      <c r="A176" s="27" t="s">
        <v>97</v>
      </c>
      <c r="B176" s="27" t="s">
        <v>42</v>
      </c>
      <c r="C176" s="27" t="s">
        <v>44</v>
      </c>
      <c r="D176" s="27" t="s">
        <v>270</v>
      </c>
      <c r="E176" s="27" t="s">
        <v>497</v>
      </c>
      <c r="F176" s="27" t="s">
        <v>723</v>
      </c>
      <c r="G176" s="27" t="s">
        <v>552</v>
      </c>
      <c r="H176" s="27" t="s">
        <v>783</v>
      </c>
      <c r="I176" s="30">
        <v>1599732000</v>
      </c>
      <c r="J176" s="27" t="s">
        <v>93</v>
      </c>
      <c r="K176" s="30">
        <v>2559571200</v>
      </c>
      <c r="L176" s="27" t="s">
        <v>783</v>
      </c>
      <c r="M176" s="30">
        <v>1599732000</v>
      </c>
      <c r="N176" s="27" t="s">
        <v>93</v>
      </c>
      <c r="O176" s="30">
        <v>2559571200</v>
      </c>
      <c r="P176" s="30">
        <v>1599732000</v>
      </c>
      <c r="Q176" s="30">
        <v>0</v>
      </c>
      <c r="R176" s="30">
        <v>0</v>
      </c>
      <c r="S176" s="31">
        <v>0</v>
      </c>
      <c r="T176" s="27" t="s">
        <v>17</v>
      </c>
      <c r="U176" s="27" t="s">
        <v>552</v>
      </c>
      <c r="V176" s="27" t="s">
        <v>796</v>
      </c>
      <c r="W176" s="31" t="s">
        <v>552</v>
      </c>
      <c r="X176" s="31">
        <v>1</v>
      </c>
      <c r="Y176" s="27" t="s">
        <v>552</v>
      </c>
      <c r="Z176" s="27" t="s">
        <v>552</v>
      </c>
      <c r="AA176" s="31" t="s">
        <v>552</v>
      </c>
      <c r="AB176" s="31" t="s">
        <v>552</v>
      </c>
      <c r="AC176" s="27" t="s">
        <v>552</v>
      </c>
    </row>
    <row r="177" spans="1:29" x14ac:dyDescent="0.15">
      <c r="A177" s="27" t="s">
        <v>97</v>
      </c>
      <c r="B177" s="27" t="s">
        <v>42</v>
      </c>
      <c r="C177" s="27" t="s">
        <v>44</v>
      </c>
      <c r="D177" s="27" t="s">
        <v>271</v>
      </c>
      <c r="E177" s="27" t="s">
        <v>498</v>
      </c>
      <c r="F177" s="27" t="s">
        <v>724</v>
      </c>
      <c r="G177" s="27" t="s">
        <v>552</v>
      </c>
      <c r="H177" s="27" t="s">
        <v>783</v>
      </c>
      <c r="I177" s="30">
        <v>262348500</v>
      </c>
      <c r="J177" s="27" t="s">
        <v>93</v>
      </c>
      <c r="K177" s="30">
        <v>419757600</v>
      </c>
      <c r="L177" s="27" t="s">
        <v>783</v>
      </c>
      <c r="M177" s="30">
        <v>262348500</v>
      </c>
      <c r="N177" s="27" t="s">
        <v>93</v>
      </c>
      <c r="O177" s="30">
        <v>419757600</v>
      </c>
      <c r="P177" s="30">
        <v>260128500</v>
      </c>
      <c r="Q177" s="30">
        <v>2220000</v>
      </c>
      <c r="R177" s="30">
        <v>0</v>
      </c>
      <c r="S177" s="31">
        <v>0</v>
      </c>
      <c r="T177" s="27" t="s">
        <v>17</v>
      </c>
      <c r="U177" s="27" t="s">
        <v>552</v>
      </c>
      <c r="V177" s="27" t="s">
        <v>796</v>
      </c>
      <c r="W177" s="31" t="s">
        <v>552</v>
      </c>
      <c r="X177" s="31">
        <v>1</v>
      </c>
      <c r="Y177" s="27" t="s">
        <v>552</v>
      </c>
      <c r="Z177" s="27" t="s">
        <v>552</v>
      </c>
      <c r="AA177" s="31" t="s">
        <v>552</v>
      </c>
      <c r="AB177" s="31" t="s">
        <v>552</v>
      </c>
      <c r="AC177" s="27" t="s">
        <v>552</v>
      </c>
    </row>
    <row r="178" spans="1:29" x14ac:dyDescent="0.15">
      <c r="A178" s="27" t="s">
        <v>97</v>
      </c>
      <c r="B178" s="27" t="s">
        <v>42</v>
      </c>
      <c r="C178" s="27" t="s">
        <v>44</v>
      </c>
      <c r="D178" s="27" t="s">
        <v>272</v>
      </c>
      <c r="E178" s="27" t="s">
        <v>499</v>
      </c>
      <c r="F178" s="27" t="s">
        <v>725</v>
      </c>
      <c r="G178" s="27" t="s">
        <v>552</v>
      </c>
      <c r="H178" s="27" t="s">
        <v>783</v>
      </c>
      <c r="I178" s="30">
        <v>323953500</v>
      </c>
      <c r="J178" s="27" t="s">
        <v>93</v>
      </c>
      <c r="K178" s="30">
        <v>518325600</v>
      </c>
      <c r="L178" s="27" t="s">
        <v>783</v>
      </c>
      <c r="M178" s="30">
        <v>323953500</v>
      </c>
      <c r="N178" s="27" t="s">
        <v>93</v>
      </c>
      <c r="O178" s="30">
        <v>518325600</v>
      </c>
      <c r="P178" s="30">
        <v>323953500</v>
      </c>
      <c r="Q178" s="30">
        <v>0</v>
      </c>
      <c r="R178" s="30">
        <v>0</v>
      </c>
      <c r="S178" s="31">
        <v>0</v>
      </c>
      <c r="T178" s="27" t="s">
        <v>17</v>
      </c>
      <c r="U178" s="27" t="s">
        <v>552</v>
      </c>
      <c r="V178" s="27" t="s">
        <v>796</v>
      </c>
      <c r="W178" s="31" t="s">
        <v>552</v>
      </c>
      <c r="X178" s="31">
        <v>1</v>
      </c>
      <c r="Y178" s="27" t="s">
        <v>552</v>
      </c>
      <c r="Z178" s="27" t="s">
        <v>552</v>
      </c>
      <c r="AA178" s="31" t="s">
        <v>552</v>
      </c>
      <c r="AB178" s="31" t="s">
        <v>552</v>
      </c>
      <c r="AC178" s="27" t="s">
        <v>552</v>
      </c>
    </row>
    <row r="179" spans="1:29" x14ac:dyDescent="0.15">
      <c r="A179" s="27" t="s">
        <v>97</v>
      </c>
      <c r="B179" s="27" t="s">
        <v>42</v>
      </c>
      <c r="C179" s="27" t="s">
        <v>44</v>
      </c>
      <c r="D179" s="27" t="s">
        <v>273</v>
      </c>
      <c r="E179" s="27" t="s">
        <v>500</v>
      </c>
      <c r="F179" s="27" t="s">
        <v>726</v>
      </c>
      <c r="G179" s="27" t="s">
        <v>552</v>
      </c>
      <c r="H179" s="27" t="s">
        <v>783</v>
      </c>
      <c r="I179" s="30">
        <v>518481000</v>
      </c>
      <c r="J179" s="27" t="s">
        <v>93</v>
      </c>
      <c r="K179" s="30">
        <v>829569600</v>
      </c>
      <c r="L179" s="27" t="s">
        <v>783</v>
      </c>
      <c r="M179" s="30">
        <v>518481000</v>
      </c>
      <c r="N179" s="27" t="s">
        <v>93</v>
      </c>
      <c r="O179" s="30">
        <v>829569600</v>
      </c>
      <c r="P179" s="30">
        <v>518481000</v>
      </c>
      <c r="Q179" s="30">
        <v>0</v>
      </c>
      <c r="R179" s="30">
        <v>0</v>
      </c>
      <c r="S179" s="31">
        <v>0</v>
      </c>
      <c r="T179" s="27" t="s">
        <v>24</v>
      </c>
      <c r="U179" s="27" t="s">
        <v>24</v>
      </c>
      <c r="V179" s="27" t="s">
        <v>24</v>
      </c>
      <c r="W179" s="31" t="s">
        <v>552</v>
      </c>
      <c r="X179" s="31">
        <v>1</v>
      </c>
      <c r="Y179" s="27" t="s">
        <v>552</v>
      </c>
      <c r="Z179" s="27" t="s">
        <v>552</v>
      </c>
      <c r="AA179" s="31" t="s">
        <v>552</v>
      </c>
      <c r="AB179" s="31" t="s">
        <v>552</v>
      </c>
      <c r="AC179" s="27" t="s">
        <v>552</v>
      </c>
    </row>
    <row r="180" spans="1:29" x14ac:dyDescent="0.15">
      <c r="A180" s="27" t="s">
        <v>97</v>
      </c>
      <c r="B180" s="27" t="s">
        <v>42</v>
      </c>
      <c r="C180" s="27" t="s">
        <v>44</v>
      </c>
      <c r="D180" s="27" t="s">
        <v>274</v>
      </c>
      <c r="E180" s="27" t="s">
        <v>501</v>
      </c>
      <c r="F180" s="27" t="s">
        <v>727</v>
      </c>
      <c r="G180" s="27" t="s">
        <v>552</v>
      </c>
      <c r="H180" s="27" t="s">
        <v>783</v>
      </c>
      <c r="I180" s="30">
        <v>454212000</v>
      </c>
      <c r="J180" s="27" t="s">
        <v>93</v>
      </c>
      <c r="K180" s="30">
        <v>726739200</v>
      </c>
      <c r="L180" s="27" t="s">
        <v>783</v>
      </c>
      <c r="M180" s="30">
        <v>454212000</v>
      </c>
      <c r="N180" s="27" t="s">
        <v>93</v>
      </c>
      <c r="O180" s="30">
        <v>726739200</v>
      </c>
      <c r="P180" s="30">
        <v>451714500</v>
      </c>
      <c r="Q180" s="30">
        <v>2497500</v>
      </c>
      <c r="R180" s="30">
        <v>0</v>
      </c>
      <c r="S180" s="31">
        <v>0</v>
      </c>
      <c r="T180" s="27" t="s">
        <v>17</v>
      </c>
      <c r="U180" s="27" t="s">
        <v>552</v>
      </c>
      <c r="V180" s="27" t="s">
        <v>796</v>
      </c>
      <c r="W180" s="31" t="s">
        <v>552</v>
      </c>
      <c r="X180" s="31">
        <v>1</v>
      </c>
      <c r="Y180" s="27" t="s">
        <v>552</v>
      </c>
      <c r="Z180" s="27" t="s">
        <v>552</v>
      </c>
      <c r="AA180" s="31" t="s">
        <v>552</v>
      </c>
      <c r="AB180" s="31" t="s">
        <v>552</v>
      </c>
      <c r="AC180" s="27" t="s">
        <v>552</v>
      </c>
    </row>
    <row r="181" spans="1:29" x14ac:dyDescent="0.15">
      <c r="A181" s="27" t="s">
        <v>97</v>
      </c>
      <c r="B181" s="27" t="s">
        <v>42</v>
      </c>
      <c r="C181" s="27" t="s">
        <v>44</v>
      </c>
      <c r="D181" s="27" t="s">
        <v>275</v>
      </c>
      <c r="E181" s="27" t="s">
        <v>502</v>
      </c>
      <c r="F181" s="27" t="s">
        <v>728</v>
      </c>
      <c r="G181" s="27" t="s">
        <v>552</v>
      </c>
      <c r="H181" s="27" t="s">
        <v>783</v>
      </c>
      <c r="I181" s="30">
        <v>38156300</v>
      </c>
      <c r="J181" s="27" t="s">
        <v>93</v>
      </c>
      <c r="K181" s="30">
        <v>61050080</v>
      </c>
      <c r="L181" s="27" t="s">
        <v>783</v>
      </c>
      <c r="M181" s="30">
        <v>38156300</v>
      </c>
      <c r="N181" s="27" t="s">
        <v>93</v>
      </c>
      <c r="O181" s="30">
        <v>61050080</v>
      </c>
      <c r="P181" s="30">
        <v>37828800</v>
      </c>
      <c r="Q181" s="30">
        <v>327500</v>
      </c>
      <c r="R181" s="30">
        <v>0</v>
      </c>
      <c r="S181" s="31">
        <v>0</v>
      </c>
      <c r="T181" s="27" t="s">
        <v>24</v>
      </c>
      <c r="U181" s="27" t="s">
        <v>24</v>
      </c>
      <c r="V181" s="27" t="s">
        <v>24</v>
      </c>
      <c r="W181" s="31" t="s">
        <v>552</v>
      </c>
      <c r="X181" s="31">
        <v>1</v>
      </c>
      <c r="Y181" s="27" t="s">
        <v>552</v>
      </c>
      <c r="Z181" s="27" t="s">
        <v>552</v>
      </c>
      <c r="AA181" s="31" t="s">
        <v>552</v>
      </c>
      <c r="AB181" s="31" t="s">
        <v>552</v>
      </c>
      <c r="AC181" s="27" t="s">
        <v>552</v>
      </c>
    </row>
    <row r="182" spans="1:29" x14ac:dyDescent="0.15">
      <c r="A182" s="27" t="s">
        <v>97</v>
      </c>
      <c r="B182" s="27" t="s">
        <v>42</v>
      </c>
      <c r="C182" s="27" t="s">
        <v>44</v>
      </c>
      <c r="D182" s="27" t="s">
        <v>276</v>
      </c>
      <c r="E182" s="27" t="s">
        <v>503</v>
      </c>
      <c r="F182" s="27" t="s">
        <v>729</v>
      </c>
      <c r="G182" s="27" t="s">
        <v>552</v>
      </c>
      <c r="H182" s="27" t="s">
        <v>783</v>
      </c>
      <c r="I182" s="30">
        <v>408480000</v>
      </c>
      <c r="J182" s="27" t="s">
        <v>93</v>
      </c>
      <c r="K182" s="30">
        <v>653568000</v>
      </c>
      <c r="L182" s="27" t="s">
        <v>783</v>
      </c>
      <c r="M182" s="30">
        <v>408480000</v>
      </c>
      <c r="N182" s="27" t="s">
        <v>93</v>
      </c>
      <c r="O182" s="30">
        <v>653568000</v>
      </c>
      <c r="P182" s="30">
        <v>408480000</v>
      </c>
      <c r="Q182" s="30">
        <v>0</v>
      </c>
      <c r="R182" s="30">
        <v>0</v>
      </c>
      <c r="S182" s="31">
        <v>0</v>
      </c>
      <c r="T182" s="27" t="s">
        <v>24</v>
      </c>
      <c r="U182" s="27" t="s">
        <v>24</v>
      </c>
      <c r="V182" s="27" t="s">
        <v>24</v>
      </c>
      <c r="W182" s="31" t="s">
        <v>552</v>
      </c>
      <c r="X182" s="31">
        <v>1</v>
      </c>
      <c r="Y182" s="27" t="s">
        <v>552</v>
      </c>
      <c r="Z182" s="27" t="s">
        <v>552</v>
      </c>
      <c r="AA182" s="31" t="s">
        <v>552</v>
      </c>
      <c r="AB182" s="31" t="s">
        <v>552</v>
      </c>
      <c r="AC182" s="27" t="s">
        <v>552</v>
      </c>
    </row>
    <row r="183" spans="1:29" x14ac:dyDescent="0.15">
      <c r="A183" s="27" t="s">
        <v>97</v>
      </c>
      <c r="B183" s="27" t="s">
        <v>42</v>
      </c>
      <c r="C183" s="27" t="s">
        <v>44</v>
      </c>
      <c r="D183" s="27" t="s">
        <v>277</v>
      </c>
      <c r="E183" s="27" t="s">
        <v>504</v>
      </c>
      <c r="F183" s="27" t="s">
        <v>730</v>
      </c>
      <c r="G183" s="27" t="s">
        <v>552</v>
      </c>
      <c r="H183" s="27" t="s">
        <v>783</v>
      </c>
      <c r="I183" s="30">
        <v>28083000</v>
      </c>
      <c r="J183" s="27" t="s">
        <v>93</v>
      </c>
      <c r="K183" s="30">
        <v>44932800</v>
      </c>
      <c r="L183" s="27" t="s">
        <v>783</v>
      </c>
      <c r="M183" s="30">
        <v>28083000</v>
      </c>
      <c r="N183" s="27" t="s">
        <v>93</v>
      </c>
      <c r="O183" s="30">
        <v>44932800</v>
      </c>
      <c r="P183" s="30">
        <v>28083000</v>
      </c>
      <c r="Q183" s="30">
        <v>0</v>
      </c>
      <c r="R183" s="30">
        <v>0</v>
      </c>
      <c r="S183" s="31">
        <v>0</v>
      </c>
      <c r="T183" s="27" t="s">
        <v>24</v>
      </c>
      <c r="U183" s="27" t="s">
        <v>24</v>
      </c>
      <c r="V183" s="27" t="s">
        <v>24</v>
      </c>
      <c r="W183" s="31" t="s">
        <v>552</v>
      </c>
      <c r="X183" s="31">
        <v>1</v>
      </c>
      <c r="Y183" s="27" t="s">
        <v>552</v>
      </c>
      <c r="Z183" s="27" t="s">
        <v>552</v>
      </c>
      <c r="AA183" s="31" t="s">
        <v>552</v>
      </c>
      <c r="AB183" s="31" t="s">
        <v>552</v>
      </c>
      <c r="AC183" s="27" t="s">
        <v>552</v>
      </c>
    </row>
    <row r="184" spans="1:29" x14ac:dyDescent="0.15">
      <c r="A184" s="27" t="s">
        <v>97</v>
      </c>
      <c r="B184" s="27" t="s">
        <v>42</v>
      </c>
      <c r="C184" s="27" t="s">
        <v>44</v>
      </c>
      <c r="D184" s="27" t="s">
        <v>278</v>
      </c>
      <c r="E184" s="27" t="s">
        <v>505</v>
      </c>
      <c r="F184" s="27" t="s">
        <v>731</v>
      </c>
      <c r="G184" s="27" t="s">
        <v>552</v>
      </c>
      <c r="H184" s="27" t="s">
        <v>783</v>
      </c>
      <c r="I184" s="30">
        <v>157797600</v>
      </c>
      <c r="J184" s="27" t="s">
        <v>93</v>
      </c>
      <c r="K184" s="30">
        <v>252476160</v>
      </c>
      <c r="L184" s="27" t="s">
        <v>783</v>
      </c>
      <c r="M184" s="30">
        <v>157797600</v>
      </c>
      <c r="N184" s="27" t="s">
        <v>93</v>
      </c>
      <c r="O184" s="30">
        <v>252476160</v>
      </c>
      <c r="P184" s="30">
        <v>157797600</v>
      </c>
      <c r="Q184" s="30">
        <v>0</v>
      </c>
      <c r="R184" s="30">
        <v>0</v>
      </c>
      <c r="S184" s="31">
        <v>0</v>
      </c>
      <c r="T184" s="27" t="s">
        <v>24</v>
      </c>
      <c r="U184" s="27" t="s">
        <v>24</v>
      </c>
      <c r="V184" s="27" t="s">
        <v>24</v>
      </c>
      <c r="W184" s="31" t="s">
        <v>552</v>
      </c>
      <c r="X184" s="31">
        <v>1</v>
      </c>
      <c r="Y184" s="27" t="s">
        <v>552</v>
      </c>
      <c r="Z184" s="27" t="s">
        <v>552</v>
      </c>
      <c r="AA184" s="31" t="s">
        <v>552</v>
      </c>
      <c r="AB184" s="31" t="s">
        <v>552</v>
      </c>
      <c r="AC184" s="27" t="s">
        <v>552</v>
      </c>
    </row>
    <row r="185" spans="1:29" x14ac:dyDescent="0.15">
      <c r="A185" s="27" t="s">
        <v>97</v>
      </c>
      <c r="B185" s="27" t="s">
        <v>42</v>
      </c>
      <c r="C185" s="27" t="s">
        <v>44</v>
      </c>
      <c r="D185" s="27" t="s">
        <v>279</v>
      </c>
      <c r="E185" s="27" t="s">
        <v>506</v>
      </c>
      <c r="F185" s="27" t="s">
        <v>732</v>
      </c>
      <c r="G185" s="27" t="s">
        <v>552</v>
      </c>
      <c r="H185" s="27" t="s">
        <v>783</v>
      </c>
      <c r="I185" s="30">
        <v>232267500</v>
      </c>
      <c r="J185" s="27" t="s">
        <v>93</v>
      </c>
      <c r="K185" s="30">
        <v>371628000</v>
      </c>
      <c r="L185" s="27" t="s">
        <v>783</v>
      </c>
      <c r="M185" s="30">
        <v>232267500</v>
      </c>
      <c r="N185" s="27" t="s">
        <v>93</v>
      </c>
      <c r="O185" s="30">
        <v>371628000</v>
      </c>
      <c r="P185" s="30">
        <v>232267500</v>
      </c>
      <c r="Q185" s="30">
        <v>0</v>
      </c>
      <c r="R185" s="30">
        <v>0</v>
      </c>
      <c r="S185" s="31">
        <v>0</v>
      </c>
      <c r="T185" s="27" t="s">
        <v>24</v>
      </c>
      <c r="U185" s="27" t="s">
        <v>24</v>
      </c>
      <c r="V185" s="27" t="s">
        <v>24</v>
      </c>
      <c r="W185" s="31" t="s">
        <v>552</v>
      </c>
      <c r="X185" s="31">
        <v>1</v>
      </c>
      <c r="Y185" s="27" t="s">
        <v>552</v>
      </c>
      <c r="Z185" s="27" t="s">
        <v>552</v>
      </c>
      <c r="AA185" s="31" t="s">
        <v>552</v>
      </c>
      <c r="AB185" s="31" t="s">
        <v>552</v>
      </c>
      <c r="AC185" s="27" t="s">
        <v>552</v>
      </c>
    </row>
    <row r="186" spans="1:29" x14ac:dyDescent="0.15">
      <c r="A186" s="27" t="s">
        <v>97</v>
      </c>
      <c r="B186" s="27" t="s">
        <v>42</v>
      </c>
      <c r="C186" s="27" t="s">
        <v>44</v>
      </c>
      <c r="D186" s="27" t="s">
        <v>280</v>
      </c>
      <c r="E186" s="27" t="s">
        <v>507</v>
      </c>
      <c r="F186" s="27" t="s">
        <v>733</v>
      </c>
      <c r="G186" s="27" t="s">
        <v>552</v>
      </c>
      <c r="H186" s="27" t="s">
        <v>783</v>
      </c>
      <c r="I186" s="30">
        <v>313020000</v>
      </c>
      <c r="J186" s="27" t="s">
        <v>93</v>
      </c>
      <c r="K186" s="30">
        <v>500832000</v>
      </c>
      <c r="L186" s="27" t="s">
        <v>783</v>
      </c>
      <c r="M186" s="30">
        <v>313020000</v>
      </c>
      <c r="N186" s="27" t="s">
        <v>93</v>
      </c>
      <c r="O186" s="30">
        <v>500832000</v>
      </c>
      <c r="P186" s="30">
        <v>313020000</v>
      </c>
      <c r="Q186" s="30">
        <v>0</v>
      </c>
      <c r="R186" s="30">
        <v>0</v>
      </c>
      <c r="S186" s="31">
        <v>0</v>
      </c>
      <c r="T186" s="27" t="s">
        <v>24</v>
      </c>
      <c r="U186" s="27" t="s">
        <v>24</v>
      </c>
      <c r="V186" s="27" t="s">
        <v>24</v>
      </c>
      <c r="W186" s="31" t="s">
        <v>552</v>
      </c>
      <c r="X186" s="31">
        <v>1</v>
      </c>
      <c r="Y186" s="27" t="s">
        <v>552</v>
      </c>
      <c r="Z186" s="27" t="s">
        <v>552</v>
      </c>
      <c r="AA186" s="31" t="s">
        <v>552</v>
      </c>
      <c r="AB186" s="31" t="s">
        <v>552</v>
      </c>
      <c r="AC186" s="27" t="s">
        <v>552</v>
      </c>
    </row>
    <row r="187" spans="1:29" x14ac:dyDescent="0.15">
      <c r="A187" s="27" t="s">
        <v>97</v>
      </c>
      <c r="B187" s="27" t="s">
        <v>42</v>
      </c>
      <c r="C187" s="27" t="s">
        <v>44</v>
      </c>
      <c r="D187" s="27" t="s">
        <v>281</v>
      </c>
      <c r="E187" s="27" t="s">
        <v>508</v>
      </c>
      <c r="F187" s="27" t="s">
        <v>734</v>
      </c>
      <c r="G187" s="27" t="s">
        <v>552</v>
      </c>
      <c r="H187" s="27" t="s">
        <v>783</v>
      </c>
      <c r="I187" s="30">
        <v>174958200</v>
      </c>
      <c r="J187" s="27" t="s">
        <v>93</v>
      </c>
      <c r="K187" s="30">
        <v>279933120</v>
      </c>
      <c r="L187" s="27" t="s">
        <v>783</v>
      </c>
      <c r="M187" s="30">
        <v>174958200</v>
      </c>
      <c r="N187" s="27" t="s">
        <v>93</v>
      </c>
      <c r="O187" s="30">
        <v>279933120</v>
      </c>
      <c r="P187" s="30">
        <v>174958200</v>
      </c>
      <c r="Q187" s="30">
        <v>0</v>
      </c>
      <c r="R187" s="30">
        <v>0</v>
      </c>
      <c r="S187" s="31">
        <v>0</v>
      </c>
      <c r="T187" s="27" t="s">
        <v>24</v>
      </c>
      <c r="U187" s="27" t="s">
        <v>24</v>
      </c>
      <c r="V187" s="27" t="s">
        <v>24</v>
      </c>
      <c r="W187" s="31" t="s">
        <v>552</v>
      </c>
      <c r="X187" s="31">
        <v>1</v>
      </c>
      <c r="Y187" s="27" t="s">
        <v>552</v>
      </c>
      <c r="Z187" s="27" t="s">
        <v>552</v>
      </c>
      <c r="AA187" s="31" t="s">
        <v>552</v>
      </c>
      <c r="AB187" s="31" t="s">
        <v>552</v>
      </c>
      <c r="AC187" s="27" t="s">
        <v>552</v>
      </c>
    </row>
    <row r="188" spans="1:29" x14ac:dyDescent="0.15">
      <c r="A188" s="27" t="s">
        <v>97</v>
      </c>
      <c r="B188" s="27" t="s">
        <v>42</v>
      </c>
      <c r="C188" s="27" t="s">
        <v>44</v>
      </c>
      <c r="D188" s="27" t="s">
        <v>282</v>
      </c>
      <c r="E188" s="27" t="s">
        <v>509</v>
      </c>
      <c r="F188" s="27" t="s">
        <v>735</v>
      </c>
      <c r="G188" s="27" t="s">
        <v>552</v>
      </c>
      <c r="H188" s="27" t="s">
        <v>783</v>
      </c>
      <c r="I188" s="30">
        <v>95715300</v>
      </c>
      <c r="J188" s="27" t="s">
        <v>93</v>
      </c>
      <c r="K188" s="30">
        <v>153144480</v>
      </c>
      <c r="L188" s="27" t="s">
        <v>783</v>
      </c>
      <c r="M188" s="30">
        <v>95715300</v>
      </c>
      <c r="N188" s="27" t="s">
        <v>93</v>
      </c>
      <c r="O188" s="30">
        <v>153144480</v>
      </c>
      <c r="P188" s="30">
        <v>95715300</v>
      </c>
      <c r="Q188" s="30">
        <v>0</v>
      </c>
      <c r="R188" s="30">
        <v>0</v>
      </c>
      <c r="S188" s="31">
        <v>0</v>
      </c>
      <c r="T188" s="27" t="s">
        <v>24</v>
      </c>
      <c r="U188" s="27" t="s">
        <v>24</v>
      </c>
      <c r="V188" s="27" t="s">
        <v>24</v>
      </c>
      <c r="W188" s="31" t="s">
        <v>552</v>
      </c>
      <c r="X188" s="31">
        <v>1</v>
      </c>
      <c r="Y188" s="27" t="s">
        <v>552</v>
      </c>
      <c r="Z188" s="27" t="s">
        <v>552</v>
      </c>
      <c r="AA188" s="31" t="s">
        <v>552</v>
      </c>
      <c r="AB188" s="31" t="s">
        <v>552</v>
      </c>
      <c r="AC188" s="27" t="s">
        <v>552</v>
      </c>
    </row>
    <row r="189" spans="1:29" x14ac:dyDescent="0.15">
      <c r="A189" s="27" t="s">
        <v>97</v>
      </c>
      <c r="B189" s="27" t="s">
        <v>42</v>
      </c>
      <c r="C189" s="27" t="s">
        <v>44</v>
      </c>
      <c r="D189" s="27" t="s">
        <v>283</v>
      </c>
      <c r="E189" s="27" t="s">
        <v>510</v>
      </c>
      <c r="F189" s="27" t="s">
        <v>736</v>
      </c>
      <c r="G189" s="27" t="s">
        <v>552</v>
      </c>
      <c r="H189" s="27" t="s">
        <v>783</v>
      </c>
      <c r="I189" s="30">
        <v>697524000</v>
      </c>
      <c r="J189" s="27" t="s">
        <v>93</v>
      </c>
      <c r="K189" s="30">
        <v>1116038400</v>
      </c>
      <c r="L189" s="27" t="s">
        <v>783</v>
      </c>
      <c r="M189" s="30">
        <v>697524000</v>
      </c>
      <c r="N189" s="27" t="s">
        <v>93</v>
      </c>
      <c r="O189" s="30">
        <v>1116038400</v>
      </c>
      <c r="P189" s="30">
        <v>697524000</v>
      </c>
      <c r="Q189" s="30">
        <v>0</v>
      </c>
      <c r="R189" s="30">
        <v>0</v>
      </c>
      <c r="S189" s="31">
        <v>0</v>
      </c>
      <c r="T189" s="27" t="s">
        <v>24</v>
      </c>
      <c r="U189" s="27" t="s">
        <v>24</v>
      </c>
      <c r="V189" s="27" t="s">
        <v>24</v>
      </c>
      <c r="W189" s="31" t="s">
        <v>552</v>
      </c>
      <c r="X189" s="31">
        <v>1</v>
      </c>
      <c r="Y189" s="27" t="s">
        <v>552</v>
      </c>
      <c r="Z189" s="27" t="s">
        <v>552</v>
      </c>
      <c r="AA189" s="31" t="s">
        <v>552</v>
      </c>
      <c r="AB189" s="31" t="s">
        <v>552</v>
      </c>
      <c r="AC189" s="27" t="s">
        <v>552</v>
      </c>
    </row>
    <row r="190" spans="1:29" x14ac:dyDescent="0.15">
      <c r="A190" s="27" t="s">
        <v>97</v>
      </c>
      <c r="B190" s="27" t="s">
        <v>42</v>
      </c>
      <c r="C190" s="27" t="s">
        <v>44</v>
      </c>
      <c r="D190" s="27" t="s">
        <v>284</v>
      </c>
      <c r="E190" s="27" t="s">
        <v>511</v>
      </c>
      <c r="F190" s="27" t="s">
        <v>737</v>
      </c>
      <c r="G190" s="27" t="s">
        <v>552</v>
      </c>
      <c r="H190" s="27" t="s">
        <v>783</v>
      </c>
      <c r="I190" s="30">
        <v>204628500</v>
      </c>
      <c r="J190" s="27" t="s">
        <v>93</v>
      </c>
      <c r="K190" s="30">
        <v>327405600</v>
      </c>
      <c r="L190" s="27" t="s">
        <v>783</v>
      </c>
      <c r="M190" s="30">
        <v>204628500</v>
      </c>
      <c r="N190" s="27" t="s">
        <v>93</v>
      </c>
      <c r="O190" s="30">
        <v>327405600</v>
      </c>
      <c r="P190" s="30">
        <v>204628500</v>
      </c>
      <c r="Q190" s="30">
        <v>0</v>
      </c>
      <c r="R190" s="30">
        <v>0</v>
      </c>
      <c r="S190" s="31">
        <v>0</v>
      </c>
      <c r="T190" s="27" t="s">
        <v>24</v>
      </c>
      <c r="U190" s="27" t="s">
        <v>24</v>
      </c>
      <c r="V190" s="27" t="s">
        <v>24</v>
      </c>
      <c r="W190" s="31" t="s">
        <v>552</v>
      </c>
      <c r="X190" s="31">
        <v>1</v>
      </c>
      <c r="Y190" s="27" t="s">
        <v>552</v>
      </c>
      <c r="Z190" s="27" t="s">
        <v>552</v>
      </c>
      <c r="AA190" s="31" t="s">
        <v>552</v>
      </c>
      <c r="AB190" s="31" t="s">
        <v>552</v>
      </c>
      <c r="AC190" s="27" t="s">
        <v>552</v>
      </c>
    </row>
    <row r="191" spans="1:29" x14ac:dyDescent="0.15">
      <c r="A191" s="27" t="s">
        <v>97</v>
      </c>
      <c r="B191" s="27" t="s">
        <v>42</v>
      </c>
      <c r="C191" s="27" t="s">
        <v>44</v>
      </c>
      <c r="D191" s="27" t="s">
        <v>285</v>
      </c>
      <c r="E191" s="27" t="s">
        <v>512</v>
      </c>
      <c r="F191" s="27" t="s">
        <v>738</v>
      </c>
      <c r="G191" s="27" t="s">
        <v>552</v>
      </c>
      <c r="H191" s="27" t="s">
        <v>783</v>
      </c>
      <c r="I191" s="30">
        <v>181540500</v>
      </c>
      <c r="J191" s="27" t="s">
        <v>93</v>
      </c>
      <c r="K191" s="30">
        <v>290464800</v>
      </c>
      <c r="L191" s="27" t="s">
        <v>783</v>
      </c>
      <c r="M191" s="30">
        <v>181540500</v>
      </c>
      <c r="N191" s="27" t="s">
        <v>93</v>
      </c>
      <c r="O191" s="30">
        <v>290464800</v>
      </c>
      <c r="P191" s="30">
        <v>181540500</v>
      </c>
      <c r="Q191" s="30">
        <v>0</v>
      </c>
      <c r="R191" s="30">
        <v>0</v>
      </c>
      <c r="S191" s="31">
        <v>0</v>
      </c>
      <c r="T191" s="27" t="s">
        <v>24</v>
      </c>
      <c r="U191" s="27" t="s">
        <v>24</v>
      </c>
      <c r="V191" s="27" t="s">
        <v>24</v>
      </c>
      <c r="W191" s="31" t="s">
        <v>552</v>
      </c>
      <c r="X191" s="31">
        <v>1</v>
      </c>
      <c r="Y191" s="27" t="s">
        <v>552</v>
      </c>
      <c r="Z191" s="27" t="s">
        <v>552</v>
      </c>
      <c r="AA191" s="31" t="s">
        <v>552</v>
      </c>
      <c r="AB191" s="31" t="s">
        <v>552</v>
      </c>
      <c r="AC191" s="27" t="s">
        <v>552</v>
      </c>
    </row>
    <row r="192" spans="1:29" x14ac:dyDescent="0.15">
      <c r="A192" s="27" t="s">
        <v>97</v>
      </c>
      <c r="B192" s="27" t="s">
        <v>42</v>
      </c>
      <c r="C192" s="27" t="s">
        <v>44</v>
      </c>
      <c r="D192" s="27" t="s">
        <v>286</v>
      </c>
      <c r="E192" s="27" t="s">
        <v>513</v>
      </c>
      <c r="F192" s="27" t="s">
        <v>739</v>
      </c>
      <c r="G192" s="27" t="s">
        <v>552</v>
      </c>
      <c r="H192" s="27" t="s">
        <v>783</v>
      </c>
      <c r="I192" s="30">
        <v>456210000</v>
      </c>
      <c r="J192" s="27" t="s">
        <v>93</v>
      </c>
      <c r="K192" s="30">
        <v>729936000</v>
      </c>
      <c r="L192" s="27" t="s">
        <v>783</v>
      </c>
      <c r="M192" s="30">
        <v>456210000</v>
      </c>
      <c r="N192" s="27" t="s">
        <v>93</v>
      </c>
      <c r="O192" s="30">
        <v>729936000</v>
      </c>
      <c r="P192" s="30">
        <v>456210000</v>
      </c>
      <c r="Q192" s="30">
        <v>0</v>
      </c>
      <c r="R192" s="30">
        <v>0</v>
      </c>
      <c r="S192" s="31">
        <v>0</v>
      </c>
      <c r="T192" s="27" t="s">
        <v>24</v>
      </c>
      <c r="U192" s="27" t="s">
        <v>24</v>
      </c>
      <c r="V192" s="27" t="s">
        <v>24</v>
      </c>
      <c r="W192" s="31" t="s">
        <v>552</v>
      </c>
      <c r="X192" s="31">
        <v>1</v>
      </c>
      <c r="Y192" s="27" t="s">
        <v>552</v>
      </c>
      <c r="Z192" s="27" t="s">
        <v>552</v>
      </c>
      <c r="AA192" s="31" t="s">
        <v>552</v>
      </c>
      <c r="AB192" s="31" t="s">
        <v>552</v>
      </c>
      <c r="AC192" s="27" t="s">
        <v>552</v>
      </c>
    </row>
    <row r="193" spans="1:29" x14ac:dyDescent="0.15">
      <c r="A193" s="27" t="s">
        <v>97</v>
      </c>
      <c r="B193" s="27" t="s">
        <v>42</v>
      </c>
      <c r="C193" s="27" t="s">
        <v>44</v>
      </c>
      <c r="D193" s="27" t="s">
        <v>287</v>
      </c>
      <c r="E193" s="27" t="s">
        <v>514</v>
      </c>
      <c r="F193" s="27" t="s">
        <v>740</v>
      </c>
      <c r="G193" s="27" t="s">
        <v>552</v>
      </c>
      <c r="H193" s="27" t="s">
        <v>783</v>
      </c>
      <c r="I193" s="30">
        <v>499500000</v>
      </c>
      <c r="J193" s="27" t="s">
        <v>93</v>
      </c>
      <c r="K193" s="30">
        <v>799200000</v>
      </c>
      <c r="L193" s="27" t="s">
        <v>783</v>
      </c>
      <c r="M193" s="30">
        <v>499500000</v>
      </c>
      <c r="N193" s="27" t="s">
        <v>93</v>
      </c>
      <c r="O193" s="30">
        <v>799200000</v>
      </c>
      <c r="P193" s="30">
        <v>499500000</v>
      </c>
      <c r="Q193" s="30">
        <v>0</v>
      </c>
      <c r="R193" s="30">
        <v>0</v>
      </c>
      <c r="S193" s="31">
        <v>0</v>
      </c>
      <c r="T193" s="27" t="s">
        <v>24</v>
      </c>
      <c r="U193" s="27" t="s">
        <v>24</v>
      </c>
      <c r="V193" s="27" t="s">
        <v>24</v>
      </c>
      <c r="W193" s="31" t="s">
        <v>552</v>
      </c>
      <c r="X193" s="31">
        <v>1</v>
      </c>
      <c r="Y193" s="27" t="s">
        <v>552</v>
      </c>
      <c r="Z193" s="27" t="s">
        <v>552</v>
      </c>
      <c r="AA193" s="31" t="s">
        <v>552</v>
      </c>
      <c r="AB193" s="31" t="s">
        <v>552</v>
      </c>
      <c r="AC193" s="27" t="s">
        <v>552</v>
      </c>
    </row>
    <row r="194" spans="1:29" x14ac:dyDescent="0.15">
      <c r="A194" s="27" t="s">
        <v>97</v>
      </c>
      <c r="B194" s="27" t="s">
        <v>42</v>
      </c>
      <c r="C194" s="27" t="s">
        <v>44</v>
      </c>
      <c r="D194" s="27" t="s">
        <v>288</v>
      </c>
      <c r="E194" s="27" t="s">
        <v>515</v>
      </c>
      <c r="F194" s="27" t="s">
        <v>741</v>
      </c>
      <c r="G194" s="27" t="s">
        <v>552</v>
      </c>
      <c r="H194" s="27" t="s">
        <v>783</v>
      </c>
      <c r="I194" s="30">
        <v>510189300</v>
      </c>
      <c r="J194" s="27" t="s">
        <v>93</v>
      </c>
      <c r="K194" s="30">
        <v>816302880</v>
      </c>
      <c r="L194" s="27" t="s">
        <v>783</v>
      </c>
      <c r="M194" s="30">
        <v>510189300</v>
      </c>
      <c r="N194" s="27" t="s">
        <v>93</v>
      </c>
      <c r="O194" s="30">
        <v>816302880</v>
      </c>
      <c r="P194" s="30">
        <v>510189300</v>
      </c>
      <c r="Q194" s="30">
        <v>0</v>
      </c>
      <c r="R194" s="30">
        <v>0</v>
      </c>
      <c r="S194" s="31">
        <v>0</v>
      </c>
      <c r="T194" s="27" t="s">
        <v>24</v>
      </c>
      <c r="U194" s="27" t="s">
        <v>24</v>
      </c>
      <c r="V194" s="27" t="s">
        <v>24</v>
      </c>
      <c r="W194" s="31" t="s">
        <v>552</v>
      </c>
      <c r="X194" s="31">
        <v>1</v>
      </c>
      <c r="Y194" s="27" t="s">
        <v>552</v>
      </c>
      <c r="Z194" s="27" t="s">
        <v>552</v>
      </c>
      <c r="AA194" s="31" t="s">
        <v>552</v>
      </c>
      <c r="AB194" s="31" t="s">
        <v>552</v>
      </c>
      <c r="AC194" s="27" t="s">
        <v>552</v>
      </c>
    </row>
    <row r="195" spans="1:29" x14ac:dyDescent="0.15">
      <c r="A195" s="27" t="s">
        <v>97</v>
      </c>
      <c r="B195" s="27" t="s">
        <v>42</v>
      </c>
      <c r="C195" s="27" t="s">
        <v>44</v>
      </c>
      <c r="D195" s="27" t="s">
        <v>289</v>
      </c>
      <c r="E195" s="27" t="s">
        <v>516</v>
      </c>
      <c r="F195" s="27" t="s">
        <v>742</v>
      </c>
      <c r="G195" s="27" t="s">
        <v>552</v>
      </c>
      <c r="H195" s="27" t="s">
        <v>783</v>
      </c>
      <c r="I195" s="30">
        <v>81629400</v>
      </c>
      <c r="J195" s="27" t="s">
        <v>93</v>
      </c>
      <c r="K195" s="30">
        <v>130607040</v>
      </c>
      <c r="L195" s="27" t="s">
        <v>783</v>
      </c>
      <c r="M195" s="30">
        <v>81629400</v>
      </c>
      <c r="N195" s="27" t="s">
        <v>93</v>
      </c>
      <c r="O195" s="30">
        <v>130607040</v>
      </c>
      <c r="P195" s="30">
        <v>81629400</v>
      </c>
      <c r="Q195" s="30">
        <v>0</v>
      </c>
      <c r="R195" s="30">
        <v>0</v>
      </c>
      <c r="S195" s="31">
        <v>0</v>
      </c>
      <c r="T195" s="27" t="s">
        <v>24</v>
      </c>
      <c r="U195" s="27" t="s">
        <v>24</v>
      </c>
      <c r="V195" s="27" t="s">
        <v>24</v>
      </c>
      <c r="W195" s="31" t="s">
        <v>552</v>
      </c>
      <c r="X195" s="31">
        <v>1</v>
      </c>
      <c r="Y195" s="27" t="s">
        <v>552</v>
      </c>
      <c r="Z195" s="27" t="s">
        <v>552</v>
      </c>
      <c r="AA195" s="31" t="s">
        <v>552</v>
      </c>
      <c r="AB195" s="31" t="s">
        <v>552</v>
      </c>
      <c r="AC195" s="27" t="s">
        <v>552</v>
      </c>
    </row>
    <row r="196" spans="1:29" x14ac:dyDescent="0.15">
      <c r="A196" s="27" t="s">
        <v>97</v>
      </c>
      <c r="B196" s="27" t="s">
        <v>42</v>
      </c>
      <c r="C196" s="27" t="s">
        <v>44</v>
      </c>
      <c r="D196" s="27" t="s">
        <v>290</v>
      </c>
      <c r="E196" s="27" t="s">
        <v>517</v>
      </c>
      <c r="F196" s="27" t="s">
        <v>743</v>
      </c>
      <c r="G196" s="27" t="s">
        <v>552</v>
      </c>
      <c r="H196" s="27" t="s">
        <v>783</v>
      </c>
      <c r="I196" s="30">
        <v>1283215500</v>
      </c>
      <c r="J196" s="27" t="s">
        <v>93</v>
      </c>
      <c r="K196" s="30">
        <v>2053144800</v>
      </c>
      <c r="L196" s="27" t="s">
        <v>783</v>
      </c>
      <c r="M196" s="30">
        <v>1283215500</v>
      </c>
      <c r="N196" s="27" t="s">
        <v>93</v>
      </c>
      <c r="O196" s="30">
        <v>2053144800</v>
      </c>
      <c r="P196" s="30">
        <v>1283215500</v>
      </c>
      <c r="Q196" s="30">
        <v>0</v>
      </c>
      <c r="R196" s="30">
        <v>0</v>
      </c>
      <c r="S196" s="31">
        <v>0</v>
      </c>
      <c r="T196" s="27" t="s">
        <v>24</v>
      </c>
      <c r="U196" s="27" t="s">
        <v>24</v>
      </c>
      <c r="V196" s="27" t="s">
        <v>24</v>
      </c>
      <c r="W196" s="31" t="s">
        <v>552</v>
      </c>
      <c r="X196" s="31">
        <v>1</v>
      </c>
      <c r="Y196" s="27" t="s">
        <v>552</v>
      </c>
      <c r="Z196" s="27" t="s">
        <v>552</v>
      </c>
      <c r="AA196" s="31" t="s">
        <v>552</v>
      </c>
      <c r="AB196" s="31" t="s">
        <v>552</v>
      </c>
      <c r="AC196" s="27" t="s">
        <v>552</v>
      </c>
    </row>
    <row r="197" spans="1:29" x14ac:dyDescent="0.15">
      <c r="A197" s="27" t="s">
        <v>97</v>
      </c>
      <c r="B197" s="27" t="s">
        <v>42</v>
      </c>
      <c r="C197" s="27" t="s">
        <v>44</v>
      </c>
      <c r="D197" s="27" t="s">
        <v>291</v>
      </c>
      <c r="E197" s="27" t="s">
        <v>518</v>
      </c>
      <c r="F197" s="27" t="s">
        <v>744</v>
      </c>
      <c r="G197" s="27" t="s">
        <v>552</v>
      </c>
      <c r="H197" s="27" t="s">
        <v>783</v>
      </c>
      <c r="I197" s="30">
        <v>108336000</v>
      </c>
      <c r="J197" s="27" t="s">
        <v>93</v>
      </c>
      <c r="K197" s="30">
        <v>173337600</v>
      </c>
      <c r="L197" s="27" t="s">
        <v>783</v>
      </c>
      <c r="M197" s="30">
        <v>108336000</v>
      </c>
      <c r="N197" s="27" t="s">
        <v>93</v>
      </c>
      <c r="O197" s="30">
        <v>173337600</v>
      </c>
      <c r="P197" s="30">
        <v>108336000</v>
      </c>
      <c r="Q197" s="30">
        <v>0</v>
      </c>
      <c r="R197" s="30">
        <v>0</v>
      </c>
      <c r="S197" s="31">
        <v>0</v>
      </c>
      <c r="T197" s="27" t="s">
        <v>24</v>
      </c>
      <c r="U197" s="27" t="s">
        <v>24</v>
      </c>
      <c r="V197" s="27" t="s">
        <v>24</v>
      </c>
      <c r="W197" s="31" t="s">
        <v>552</v>
      </c>
      <c r="X197" s="31">
        <v>1</v>
      </c>
      <c r="Y197" s="27" t="s">
        <v>552</v>
      </c>
      <c r="Z197" s="27" t="s">
        <v>552</v>
      </c>
      <c r="AA197" s="31" t="s">
        <v>552</v>
      </c>
      <c r="AB197" s="31" t="s">
        <v>552</v>
      </c>
      <c r="AC197" s="27" t="s">
        <v>552</v>
      </c>
    </row>
    <row r="198" spans="1:29" x14ac:dyDescent="0.15">
      <c r="A198" s="27" t="s">
        <v>97</v>
      </c>
      <c r="B198" s="27" t="s">
        <v>42</v>
      </c>
      <c r="C198" s="27" t="s">
        <v>44</v>
      </c>
      <c r="D198" s="27" t="s">
        <v>292</v>
      </c>
      <c r="E198" s="27" t="s">
        <v>519</v>
      </c>
      <c r="F198" s="27" t="s">
        <v>745</v>
      </c>
      <c r="G198" s="27" t="s">
        <v>552</v>
      </c>
      <c r="H198" s="27" t="s">
        <v>783</v>
      </c>
      <c r="I198" s="30">
        <v>506992500</v>
      </c>
      <c r="J198" s="27" t="s">
        <v>93</v>
      </c>
      <c r="K198" s="30">
        <v>811188000</v>
      </c>
      <c r="L198" s="27" t="s">
        <v>783</v>
      </c>
      <c r="M198" s="30">
        <v>506992500</v>
      </c>
      <c r="N198" s="27" t="s">
        <v>93</v>
      </c>
      <c r="O198" s="30">
        <v>811188000</v>
      </c>
      <c r="P198" s="30">
        <v>506992500</v>
      </c>
      <c r="Q198" s="30">
        <v>0</v>
      </c>
      <c r="R198" s="30">
        <v>0</v>
      </c>
      <c r="S198" s="31">
        <v>0</v>
      </c>
      <c r="T198" s="27" t="s">
        <v>17</v>
      </c>
      <c r="U198" s="27" t="s">
        <v>552</v>
      </c>
      <c r="V198" s="27" t="s">
        <v>796</v>
      </c>
      <c r="W198" s="31" t="s">
        <v>552</v>
      </c>
      <c r="X198" s="31">
        <v>1</v>
      </c>
      <c r="Y198" s="27" t="s">
        <v>552</v>
      </c>
      <c r="Z198" s="27" t="s">
        <v>552</v>
      </c>
      <c r="AA198" s="31" t="s">
        <v>552</v>
      </c>
      <c r="AB198" s="31" t="s">
        <v>552</v>
      </c>
      <c r="AC198" s="27" t="s">
        <v>552</v>
      </c>
    </row>
    <row r="199" spans="1:29" x14ac:dyDescent="0.15">
      <c r="A199" s="27" t="s">
        <v>97</v>
      </c>
      <c r="B199" s="27" t="s">
        <v>42</v>
      </c>
      <c r="C199" s="27" t="s">
        <v>44</v>
      </c>
      <c r="D199" s="27" t="s">
        <v>293</v>
      </c>
      <c r="E199" s="27" t="s">
        <v>520</v>
      </c>
      <c r="F199" s="27" t="s">
        <v>746</v>
      </c>
      <c r="G199" s="27" t="s">
        <v>552</v>
      </c>
      <c r="H199" s="27" t="s">
        <v>783</v>
      </c>
      <c r="I199" s="30">
        <v>421245000</v>
      </c>
      <c r="J199" s="27" t="s">
        <v>93</v>
      </c>
      <c r="K199" s="30">
        <v>673992000</v>
      </c>
      <c r="L199" s="27" t="s">
        <v>783</v>
      </c>
      <c r="M199" s="30">
        <v>421245000</v>
      </c>
      <c r="N199" s="27" t="s">
        <v>93</v>
      </c>
      <c r="O199" s="30">
        <v>673992000</v>
      </c>
      <c r="P199" s="30">
        <v>421245000</v>
      </c>
      <c r="Q199" s="30">
        <v>0</v>
      </c>
      <c r="R199" s="30">
        <v>0</v>
      </c>
      <c r="S199" s="31">
        <v>0</v>
      </c>
      <c r="T199" s="27" t="s">
        <v>17</v>
      </c>
      <c r="U199" s="27" t="s">
        <v>552</v>
      </c>
      <c r="V199" s="27" t="s">
        <v>796</v>
      </c>
      <c r="W199" s="31" t="s">
        <v>552</v>
      </c>
      <c r="X199" s="31">
        <v>1</v>
      </c>
      <c r="Y199" s="27" t="s">
        <v>552</v>
      </c>
      <c r="Z199" s="27" t="s">
        <v>552</v>
      </c>
      <c r="AA199" s="31" t="s">
        <v>552</v>
      </c>
      <c r="AB199" s="31" t="s">
        <v>552</v>
      </c>
      <c r="AC199" s="27" t="s">
        <v>552</v>
      </c>
    </row>
    <row r="200" spans="1:29" x14ac:dyDescent="0.15">
      <c r="A200" s="27" t="s">
        <v>97</v>
      </c>
      <c r="B200" s="27" t="s">
        <v>42</v>
      </c>
      <c r="C200" s="27" t="s">
        <v>44</v>
      </c>
      <c r="D200" s="27" t="s">
        <v>294</v>
      </c>
      <c r="E200" s="27" t="s">
        <v>521</v>
      </c>
      <c r="F200" s="27" t="s">
        <v>747</v>
      </c>
      <c r="G200" s="27" t="s">
        <v>552</v>
      </c>
      <c r="H200" s="27" t="s">
        <v>783</v>
      </c>
      <c r="I200" s="30">
        <v>195193000</v>
      </c>
      <c r="J200" s="27" t="s">
        <v>93</v>
      </c>
      <c r="K200" s="30">
        <v>312308800</v>
      </c>
      <c r="L200" s="27" t="s">
        <v>783</v>
      </c>
      <c r="M200" s="30">
        <v>195193000</v>
      </c>
      <c r="N200" s="27" t="s">
        <v>93</v>
      </c>
      <c r="O200" s="30">
        <v>312308800</v>
      </c>
      <c r="P200" s="30">
        <v>191197500</v>
      </c>
      <c r="Q200" s="30">
        <v>3995500</v>
      </c>
      <c r="R200" s="30">
        <v>0</v>
      </c>
      <c r="S200" s="31">
        <v>0</v>
      </c>
      <c r="T200" s="27" t="s">
        <v>17</v>
      </c>
      <c r="U200" s="27" t="s">
        <v>552</v>
      </c>
      <c r="V200" s="27" t="s">
        <v>796</v>
      </c>
      <c r="W200" s="31" t="s">
        <v>552</v>
      </c>
      <c r="X200" s="31">
        <v>1</v>
      </c>
      <c r="Y200" s="27" t="s">
        <v>552</v>
      </c>
      <c r="Z200" s="27" t="s">
        <v>552</v>
      </c>
      <c r="AA200" s="31" t="s">
        <v>552</v>
      </c>
      <c r="AB200" s="31" t="s">
        <v>552</v>
      </c>
      <c r="AC200" s="27" t="s">
        <v>552</v>
      </c>
    </row>
    <row r="201" spans="1:29" x14ac:dyDescent="0.15">
      <c r="A201" s="27" t="s">
        <v>97</v>
      </c>
      <c r="B201" s="27" t="s">
        <v>42</v>
      </c>
      <c r="C201" s="27" t="s">
        <v>44</v>
      </c>
      <c r="D201" s="27" t="s">
        <v>295</v>
      </c>
      <c r="E201" s="27" t="s">
        <v>522</v>
      </c>
      <c r="F201" s="27" t="s">
        <v>748</v>
      </c>
      <c r="G201" s="27" t="s">
        <v>552</v>
      </c>
      <c r="H201" s="27" t="s">
        <v>783</v>
      </c>
      <c r="I201" s="30">
        <v>738372000</v>
      </c>
      <c r="J201" s="27" t="s">
        <v>93</v>
      </c>
      <c r="K201" s="30">
        <v>1181395200</v>
      </c>
      <c r="L201" s="27" t="s">
        <v>783</v>
      </c>
      <c r="M201" s="30">
        <v>738372000</v>
      </c>
      <c r="N201" s="27" t="s">
        <v>93</v>
      </c>
      <c r="O201" s="30">
        <v>1181395200</v>
      </c>
      <c r="P201" s="30">
        <v>738372000</v>
      </c>
      <c r="Q201" s="30">
        <v>0</v>
      </c>
      <c r="R201" s="30">
        <v>0</v>
      </c>
      <c r="S201" s="31">
        <v>0</v>
      </c>
      <c r="T201" s="27" t="s">
        <v>17</v>
      </c>
      <c r="U201" s="27" t="s">
        <v>552</v>
      </c>
      <c r="V201" s="27" t="s">
        <v>796</v>
      </c>
      <c r="W201" s="31" t="s">
        <v>552</v>
      </c>
      <c r="X201" s="31">
        <v>1</v>
      </c>
      <c r="Y201" s="27" t="s">
        <v>552</v>
      </c>
      <c r="Z201" s="27" t="s">
        <v>552</v>
      </c>
      <c r="AA201" s="31" t="s">
        <v>552</v>
      </c>
      <c r="AB201" s="31" t="s">
        <v>552</v>
      </c>
      <c r="AC201" s="27" t="s">
        <v>552</v>
      </c>
    </row>
    <row r="202" spans="1:29" x14ac:dyDescent="0.15">
      <c r="A202" s="27" t="s">
        <v>97</v>
      </c>
      <c r="B202" s="27" t="s">
        <v>42</v>
      </c>
      <c r="C202" s="27" t="s">
        <v>44</v>
      </c>
      <c r="D202" s="27" t="s">
        <v>296</v>
      </c>
      <c r="E202" s="27" t="s">
        <v>523</v>
      </c>
      <c r="F202" s="27" t="s">
        <v>749</v>
      </c>
      <c r="G202" s="27" t="s">
        <v>552</v>
      </c>
      <c r="H202" s="27" t="s">
        <v>783</v>
      </c>
      <c r="I202" s="30">
        <v>66799800</v>
      </c>
      <c r="J202" s="27" t="s">
        <v>93</v>
      </c>
      <c r="K202" s="30">
        <v>106879680</v>
      </c>
      <c r="L202" s="27" t="s">
        <v>783</v>
      </c>
      <c r="M202" s="30">
        <v>66799800</v>
      </c>
      <c r="N202" s="27" t="s">
        <v>93</v>
      </c>
      <c r="O202" s="30">
        <v>106879680</v>
      </c>
      <c r="P202" s="30">
        <v>66799800</v>
      </c>
      <c r="Q202" s="30">
        <v>0</v>
      </c>
      <c r="R202" s="30">
        <v>0</v>
      </c>
      <c r="S202" s="31">
        <v>0</v>
      </c>
      <c r="T202" s="27" t="s">
        <v>17</v>
      </c>
      <c r="U202" s="27" t="s">
        <v>552</v>
      </c>
      <c r="V202" s="27" t="s">
        <v>796</v>
      </c>
      <c r="W202" s="31" t="s">
        <v>552</v>
      </c>
      <c r="X202" s="31">
        <v>1</v>
      </c>
      <c r="Y202" s="27" t="s">
        <v>552</v>
      </c>
      <c r="Z202" s="27" t="s">
        <v>552</v>
      </c>
      <c r="AA202" s="31" t="s">
        <v>552</v>
      </c>
      <c r="AB202" s="31" t="s">
        <v>552</v>
      </c>
      <c r="AC202" s="27" t="s">
        <v>552</v>
      </c>
    </row>
    <row r="203" spans="1:29" x14ac:dyDescent="0.15">
      <c r="A203" s="27" t="s">
        <v>97</v>
      </c>
      <c r="B203" s="27" t="s">
        <v>42</v>
      </c>
      <c r="C203" s="27" t="s">
        <v>44</v>
      </c>
      <c r="D203" s="27" t="s">
        <v>297</v>
      </c>
      <c r="E203" s="27" t="s">
        <v>524</v>
      </c>
      <c r="F203" s="27" t="s">
        <v>750</v>
      </c>
      <c r="G203" s="27" t="s">
        <v>552</v>
      </c>
      <c r="H203" s="27" t="s">
        <v>783</v>
      </c>
      <c r="I203" s="30">
        <v>92157750</v>
      </c>
      <c r="J203" s="27" t="s">
        <v>93</v>
      </c>
      <c r="K203" s="30">
        <v>147452400</v>
      </c>
      <c r="L203" s="27" t="s">
        <v>783</v>
      </c>
      <c r="M203" s="30">
        <v>92157750</v>
      </c>
      <c r="N203" s="27" t="s">
        <v>93</v>
      </c>
      <c r="O203" s="30">
        <v>147452400</v>
      </c>
      <c r="P203" s="30">
        <v>92157750</v>
      </c>
      <c r="Q203" s="30">
        <v>0</v>
      </c>
      <c r="R203" s="30">
        <v>0</v>
      </c>
      <c r="S203" s="31">
        <v>0</v>
      </c>
      <c r="T203" s="27" t="s">
        <v>17</v>
      </c>
      <c r="U203" s="27" t="s">
        <v>552</v>
      </c>
      <c r="V203" s="27" t="s">
        <v>796</v>
      </c>
      <c r="W203" s="31" t="s">
        <v>552</v>
      </c>
      <c r="X203" s="31">
        <v>1</v>
      </c>
      <c r="Y203" s="27" t="s">
        <v>552</v>
      </c>
      <c r="Z203" s="27" t="s">
        <v>552</v>
      </c>
      <c r="AA203" s="31" t="s">
        <v>552</v>
      </c>
      <c r="AB203" s="31" t="s">
        <v>552</v>
      </c>
      <c r="AC203" s="27" t="s">
        <v>552</v>
      </c>
    </row>
    <row r="204" spans="1:29" x14ac:dyDescent="0.15">
      <c r="A204" s="27" t="s">
        <v>97</v>
      </c>
      <c r="B204" s="27" t="s">
        <v>42</v>
      </c>
      <c r="C204" s="27" t="s">
        <v>44</v>
      </c>
      <c r="D204" s="27" t="s">
        <v>298</v>
      </c>
      <c r="E204" s="27" t="s">
        <v>525</v>
      </c>
      <c r="F204" s="27" t="s">
        <v>751</v>
      </c>
      <c r="G204" s="27" t="s">
        <v>552</v>
      </c>
      <c r="H204" s="27" t="s">
        <v>783</v>
      </c>
      <c r="I204" s="30">
        <v>98956500</v>
      </c>
      <c r="J204" s="27" t="s">
        <v>93</v>
      </c>
      <c r="K204" s="30">
        <v>158330400</v>
      </c>
      <c r="L204" s="27" t="s">
        <v>783</v>
      </c>
      <c r="M204" s="30">
        <v>98956500</v>
      </c>
      <c r="N204" s="27" t="s">
        <v>93</v>
      </c>
      <c r="O204" s="30">
        <v>158330400</v>
      </c>
      <c r="P204" s="30">
        <v>98956500</v>
      </c>
      <c r="Q204" s="30">
        <v>0</v>
      </c>
      <c r="R204" s="30">
        <v>0</v>
      </c>
      <c r="S204" s="31">
        <v>0</v>
      </c>
      <c r="T204" s="27" t="s">
        <v>17</v>
      </c>
      <c r="U204" s="27" t="s">
        <v>552</v>
      </c>
      <c r="V204" s="27" t="s">
        <v>796</v>
      </c>
      <c r="W204" s="31" t="s">
        <v>552</v>
      </c>
      <c r="X204" s="31">
        <v>1</v>
      </c>
      <c r="Y204" s="27" t="s">
        <v>552</v>
      </c>
      <c r="Z204" s="27" t="s">
        <v>552</v>
      </c>
      <c r="AA204" s="31" t="s">
        <v>552</v>
      </c>
      <c r="AB204" s="31" t="s">
        <v>552</v>
      </c>
      <c r="AC204" s="27" t="s">
        <v>552</v>
      </c>
    </row>
    <row r="205" spans="1:29" x14ac:dyDescent="0.15">
      <c r="A205" s="27" t="s">
        <v>97</v>
      </c>
      <c r="B205" s="27" t="s">
        <v>42</v>
      </c>
      <c r="C205" s="27" t="s">
        <v>44</v>
      </c>
      <c r="D205" s="27" t="s">
        <v>299</v>
      </c>
      <c r="E205" s="27" t="s">
        <v>526</v>
      </c>
      <c r="F205" s="27" t="s">
        <v>752</v>
      </c>
      <c r="G205" s="27" t="s">
        <v>552</v>
      </c>
      <c r="H205" s="27" t="s">
        <v>783</v>
      </c>
      <c r="I205" s="30">
        <v>86913000</v>
      </c>
      <c r="J205" s="27" t="s">
        <v>93</v>
      </c>
      <c r="K205" s="30">
        <v>139060800</v>
      </c>
      <c r="L205" s="27" t="s">
        <v>783</v>
      </c>
      <c r="M205" s="30">
        <v>86913000</v>
      </c>
      <c r="N205" s="27" t="s">
        <v>93</v>
      </c>
      <c r="O205" s="30">
        <v>139060800</v>
      </c>
      <c r="P205" s="30">
        <v>86913000</v>
      </c>
      <c r="Q205" s="30">
        <v>0</v>
      </c>
      <c r="R205" s="30">
        <v>0</v>
      </c>
      <c r="S205" s="31">
        <v>0</v>
      </c>
      <c r="T205" s="27" t="s">
        <v>17</v>
      </c>
      <c r="U205" s="27" t="s">
        <v>552</v>
      </c>
      <c r="V205" s="27" t="s">
        <v>796</v>
      </c>
      <c r="W205" s="31" t="s">
        <v>552</v>
      </c>
      <c r="X205" s="31">
        <v>1</v>
      </c>
      <c r="Y205" s="27" t="s">
        <v>552</v>
      </c>
      <c r="Z205" s="27" t="s">
        <v>552</v>
      </c>
      <c r="AA205" s="31" t="s">
        <v>552</v>
      </c>
      <c r="AB205" s="31" t="s">
        <v>552</v>
      </c>
      <c r="AC205" s="27" t="s">
        <v>552</v>
      </c>
    </row>
    <row r="206" spans="1:29" x14ac:dyDescent="0.15">
      <c r="A206" s="27" t="s">
        <v>97</v>
      </c>
      <c r="B206" s="27" t="s">
        <v>42</v>
      </c>
      <c r="C206" s="27" t="s">
        <v>44</v>
      </c>
      <c r="D206" s="27" t="s">
        <v>300</v>
      </c>
      <c r="E206" s="27" t="s">
        <v>527</v>
      </c>
      <c r="F206" s="27" t="s">
        <v>753</v>
      </c>
      <c r="G206" s="27" t="s">
        <v>552</v>
      </c>
      <c r="H206" s="27" t="s">
        <v>783</v>
      </c>
      <c r="I206" s="30">
        <v>227106000</v>
      </c>
      <c r="J206" s="27" t="s">
        <v>93</v>
      </c>
      <c r="K206" s="30">
        <v>363369600</v>
      </c>
      <c r="L206" s="27" t="s">
        <v>783</v>
      </c>
      <c r="M206" s="30">
        <v>227106000</v>
      </c>
      <c r="N206" s="27" t="s">
        <v>93</v>
      </c>
      <c r="O206" s="30">
        <v>363369600</v>
      </c>
      <c r="P206" s="30">
        <v>227106000</v>
      </c>
      <c r="Q206" s="30">
        <v>0</v>
      </c>
      <c r="R206" s="30">
        <v>0</v>
      </c>
      <c r="S206" s="31">
        <v>0</v>
      </c>
      <c r="T206" s="27" t="s">
        <v>17</v>
      </c>
      <c r="U206" s="27" t="s">
        <v>552</v>
      </c>
      <c r="V206" s="27" t="s">
        <v>796</v>
      </c>
      <c r="W206" s="31" t="s">
        <v>552</v>
      </c>
      <c r="X206" s="31">
        <v>1</v>
      </c>
      <c r="Y206" s="27" t="s">
        <v>552</v>
      </c>
      <c r="Z206" s="27" t="s">
        <v>552</v>
      </c>
      <c r="AA206" s="31" t="s">
        <v>552</v>
      </c>
      <c r="AB206" s="31" t="s">
        <v>552</v>
      </c>
      <c r="AC206" s="27" t="s">
        <v>552</v>
      </c>
    </row>
    <row r="207" spans="1:29" x14ac:dyDescent="0.15">
      <c r="A207" s="27" t="s">
        <v>97</v>
      </c>
      <c r="B207" s="27" t="s">
        <v>42</v>
      </c>
      <c r="C207" s="27" t="s">
        <v>44</v>
      </c>
      <c r="D207" s="27" t="s">
        <v>301</v>
      </c>
      <c r="E207" s="27" t="s">
        <v>528</v>
      </c>
      <c r="F207" s="27" t="s">
        <v>754</v>
      </c>
      <c r="G207" s="27" t="s">
        <v>552</v>
      </c>
      <c r="H207" s="27" t="s">
        <v>783</v>
      </c>
      <c r="I207" s="30">
        <v>119247300</v>
      </c>
      <c r="J207" s="27" t="s">
        <v>93</v>
      </c>
      <c r="K207" s="30">
        <v>190795680</v>
      </c>
      <c r="L207" s="27" t="s">
        <v>783</v>
      </c>
      <c r="M207" s="30">
        <v>119247300</v>
      </c>
      <c r="N207" s="27" t="s">
        <v>93</v>
      </c>
      <c r="O207" s="30">
        <v>190795680</v>
      </c>
      <c r="P207" s="30">
        <v>119247300</v>
      </c>
      <c r="Q207" s="30">
        <v>0</v>
      </c>
      <c r="R207" s="30">
        <v>0</v>
      </c>
      <c r="S207" s="31">
        <v>0</v>
      </c>
      <c r="T207" s="27" t="s">
        <v>17</v>
      </c>
      <c r="U207" s="27" t="s">
        <v>552</v>
      </c>
      <c r="V207" s="27" t="s">
        <v>796</v>
      </c>
      <c r="W207" s="31" t="s">
        <v>552</v>
      </c>
      <c r="X207" s="31">
        <v>1</v>
      </c>
      <c r="Y207" s="27" t="s">
        <v>552</v>
      </c>
      <c r="Z207" s="27" t="s">
        <v>552</v>
      </c>
      <c r="AA207" s="31" t="s">
        <v>552</v>
      </c>
      <c r="AB207" s="31" t="s">
        <v>552</v>
      </c>
      <c r="AC207" s="27" t="s">
        <v>552</v>
      </c>
    </row>
    <row r="208" spans="1:29" x14ac:dyDescent="0.15">
      <c r="A208" s="27" t="s">
        <v>97</v>
      </c>
      <c r="B208" s="27" t="s">
        <v>42</v>
      </c>
      <c r="C208" s="27" t="s">
        <v>44</v>
      </c>
      <c r="D208" s="27" t="s">
        <v>302</v>
      </c>
      <c r="E208" s="27" t="s">
        <v>529</v>
      </c>
      <c r="F208" s="27" t="s">
        <v>755</v>
      </c>
      <c r="G208" s="27" t="s">
        <v>552</v>
      </c>
      <c r="H208" s="27" t="s">
        <v>783</v>
      </c>
      <c r="I208" s="30">
        <v>66933000</v>
      </c>
      <c r="J208" s="27" t="s">
        <v>93</v>
      </c>
      <c r="K208" s="30">
        <v>107092800</v>
      </c>
      <c r="L208" s="27" t="s">
        <v>783</v>
      </c>
      <c r="M208" s="30">
        <v>66933000</v>
      </c>
      <c r="N208" s="27" t="s">
        <v>93</v>
      </c>
      <c r="O208" s="30">
        <v>107092800</v>
      </c>
      <c r="P208" s="30">
        <v>66933000</v>
      </c>
      <c r="Q208" s="30">
        <v>0</v>
      </c>
      <c r="R208" s="30">
        <v>0</v>
      </c>
      <c r="S208" s="31">
        <v>0</v>
      </c>
      <c r="T208" s="27" t="s">
        <v>17</v>
      </c>
      <c r="U208" s="27" t="s">
        <v>552</v>
      </c>
      <c r="V208" s="27" t="s">
        <v>796</v>
      </c>
      <c r="W208" s="31" t="s">
        <v>552</v>
      </c>
      <c r="X208" s="31">
        <v>1</v>
      </c>
      <c r="Y208" s="27" t="s">
        <v>552</v>
      </c>
      <c r="Z208" s="27" t="s">
        <v>552</v>
      </c>
      <c r="AA208" s="31" t="s">
        <v>552</v>
      </c>
      <c r="AB208" s="31" t="s">
        <v>552</v>
      </c>
      <c r="AC208" s="27" t="s">
        <v>552</v>
      </c>
    </row>
    <row r="209" spans="1:29" x14ac:dyDescent="0.15">
      <c r="A209" s="27" t="s">
        <v>97</v>
      </c>
      <c r="B209" s="27" t="s">
        <v>42</v>
      </c>
      <c r="C209" s="27" t="s">
        <v>44</v>
      </c>
      <c r="D209" s="27" t="s">
        <v>303</v>
      </c>
      <c r="E209" s="27" t="s">
        <v>530</v>
      </c>
      <c r="F209" s="27" t="s">
        <v>756</v>
      </c>
      <c r="G209" s="27" t="s">
        <v>552</v>
      </c>
      <c r="H209" s="27" t="s">
        <v>783</v>
      </c>
      <c r="I209" s="30">
        <v>220668000</v>
      </c>
      <c r="J209" s="27" t="s">
        <v>93</v>
      </c>
      <c r="K209" s="30">
        <v>353068800</v>
      </c>
      <c r="L209" s="27" t="s">
        <v>783</v>
      </c>
      <c r="M209" s="30">
        <v>220668000</v>
      </c>
      <c r="N209" s="27" t="s">
        <v>93</v>
      </c>
      <c r="O209" s="30">
        <v>353068800</v>
      </c>
      <c r="P209" s="30">
        <v>220668000</v>
      </c>
      <c r="Q209" s="30">
        <v>0</v>
      </c>
      <c r="R209" s="30">
        <v>0</v>
      </c>
      <c r="S209" s="31">
        <v>0</v>
      </c>
      <c r="T209" s="27" t="s">
        <v>17</v>
      </c>
      <c r="U209" s="27" t="s">
        <v>552</v>
      </c>
      <c r="V209" s="27" t="s">
        <v>796</v>
      </c>
      <c r="W209" s="31" t="s">
        <v>552</v>
      </c>
      <c r="X209" s="31">
        <v>1</v>
      </c>
      <c r="Y209" s="27" t="s">
        <v>552</v>
      </c>
      <c r="Z209" s="27" t="s">
        <v>552</v>
      </c>
      <c r="AA209" s="31" t="s">
        <v>552</v>
      </c>
      <c r="AB209" s="31" t="s">
        <v>552</v>
      </c>
      <c r="AC209" s="27" t="s">
        <v>552</v>
      </c>
    </row>
    <row r="210" spans="1:29" x14ac:dyDescent="0.15">
      <c r="A210" s="27" t="s">
        <v>97</v>
      </c>
      <c r="B210" s="27" t="s">
        <v>42</v>
      </c>
      <c r="C210" s="27" t="s">
        <v>44</v>
      </c>
      <c r="D210" s="27" t="s">
        <v>304</v>
      </c>
      <c r="E210" s="27" t="s">
        <v>531</v>
      </c>
      <c r="F210" s="27" t="s">
        <v>757</v>
      </c>
      <c r="G210" s="27" t="s">
        <v>552</v>
      </c>
      <c r="H210" s="27" t="s">
        <v>783</v>
      </c>
      <c r="I210" s="30">
        <v>216561000</v>
      </c>
      <c r="J210" s="27" t="s">
        <v>93</v>
      </c>
      <c r="K210" s="30">
        <v>346497600</v>
      </c>
      <c r="L210" s="27" t="s">
        <v>783</v>
      </c>
      <c r="M210" s="30">
        <v>216561000</v>
      </c>
      <c r="N210" s="27" t="s">
        <v>93</v>
      </c>
      <c r="O210" s="30">
        <v>346497600</v>
      </c>
      <c r="P210" s="30">
        <v>216561000</v>
      </c>
      <c r="Q210" s="30">
        <v>0</v>
      </c>
      <c r="R210" s="30">
        <v>0</v>
      </c>
      <c r="S210" s="31">
        <v>0</v>
      </c>
      <c r="T210" s="27" t="s">
        <v>17</v>
      </c>
      <c r="U210" s="27" t="s">
        <v>552</v>
      </c>
      <c r="V210" s="27" t="s">
        <v>796</v>
      </c>
      <c r="W210" s="31" t="s">
        <v>552</v>
      </c>
      <c r="X210" s="31">
        <v>1</v>
      </c>
      <c r="Y210" s="27" t="s">
        <v>552</v>
      </c>
      <c r="Z210" s="27" t="s">
        <v>552</v>
      </c>
      <c r="AA210" s="31" t="s">
        <v>552</v>
      </c>
      <c r="AB210" s="31" t="s">
        <v>552</v>
      </c>
      <c r="AC210" s="27" t="s">
        <v>552</v>
      </c>
    </row>
    <row r="211" spans="1:29" x14ac:dyDescent="0.15">
      <c r="A211" s="27" t="s">
        <v>97</v>
      </c>
      <c r="B211" s="27" t="s">
        <v>42</v>
      </c>
      <c r="C211" s="27" t="s">
        <v>44</v>
      </c>
      <c r="D211" s="27" t="s">
        <v>305</v>
      </c>
      <c r="E211" s="27" t="s">
        <v>532</v>
      </c>
      <c r="F211" s="27" t="s">
        <v>758</v>
      </c>
      <c r="G211" s="27" t="s">
        <v>552</v>
      </c>
      <c r="H211" s="27" t="s">
        <v>783</v>
      </c>
      <c r="I211" s="30">
        <v>234432000</v>
      </c>
      <c r="J211" s="27" t="s">
        <v>93</v>
      </c>
      <c r="K211" s="30">
        <v>375091200</v>
      </c>
      <c r="L211" s="27" t="s">
        <v>783</v>
      </c>
      <c r="M211" s="30">
        <v>234432000</v>
      </c>
      <c r="N211" s="27" t="s">
        <v>93</v>
      </c>
      <c r="O211" s="30">
        <v>375091200</v>
      </c>
      <c r="P211" s="30">
        <v>234432000</v>
      </c>
      <c r="Q211" s="30">
        <v>0</v>
      </c>
      <c r="R211" s="30">
        <v>0</v>
      </c>
      <c r="S211" s="31">
        <v>0</v>
      </c>
      <c r="T211" s="27" t="s">
        <v>17</v>
      </c>
      <c r="U211" s="27" t="s">
        <v>552</v>
      </c>
      <c r="V211" s="27" t="s">
        <v>796</v>
      </c>
      <c r="W211" s="31" t="s">
        <v>552</v>
      </c>
      <c r="X211" s="31">
        <v>1</v>
      </c>
      <c r="Y211" s="27" t="s">
        <v>552</v>
      </c>
      <c r="Z211" s="27" t="s">
        <v>552</v>
      </c>
      <c r="AA211" s="31" t="s">
        <v>552</v>
      </c>
      <c r="AB211" s="31" t="s">
        <v>552</v>
      </c>
      <c r="AC211" s="27" t="s">
        <v>552</v>
      </c>
    </row>
    <row r="212" spans="1:29" x14ac:dyDescent="0.15">
      <c r="A212" s="27" t="s">
        <v>97</v>
      </c>
      <c r="B212" s="27" t="s">
        <v>42</v>
      </c>
      <c r="C212" s="27" t="s">
        <v>44</v>
      </c>
      <c r="D212" s="27" t="s">
        <v>306</v>
      </c>
      <c r="E212" s="27" t="s">
        <v>533</v>
      </c>
      <c r="F212" s="27" t="s">
        <v>759</v>
      </c>
      <c r="G212" s="27" t="s">
        <v>552</v>
      </c>
      <c r="H212" s="27" t="s">
        <v>783</v>
      </c>
      <c r="I212" s="30">
        <v>233299800</v>
      </c>
      <c r="J212" s="27" t="s">
        <v>93</v>
      </c>
      <c r="K212" s="30">
        <v>373279680</v>
      </c>
      <c r="L212" s="27" t="s">
        <v>783</v>
      </c>
      <c r="M212" s="30">
        <v>233299800</v>
      </c>
      <c r="N212" s="27" t="s">
        <v>93</v>
      </c>
      <c r="O212" s="30">
        <v>373279680</v>
      </c>
      <c r="P212" s="30">
        <v>233299800</v>
      </c>
      <c r="Q212" s="30">
        <v>0</v>
      </c>
      <c r="R212" s="30">
        <v>0</v>
      </c>
      <c r="S212" s="31">
        <v>0</v>
      </c>
      <c r="T212" s="27" t="s">
        <v>17</v>
      </c>
      <c r="U212" s="27" t="s">
        <v>552</v>
      </c>
      <c r="V212" s="27" t="s">
        <v>796</v>
      </c>
      <c r="W212" s="31" t="s">
        <v>552</v>
      </c>
      <c r="X212" s="31">
        <v>1</v>
      </c>
      <c r="Y212" s="27" t="s">
        <v>552</v>
      </c>
      <c r="Z212" s="27" t="s">
        <v>552</v>
      </c>
      <c r="AA212" s="31" t="s">
        <v>552</v>
      </c>
      <c r="AB212" s="31" t="s">
        <v>552</v>
      </c>
      <c r="AC212" s="27" t="s">
        <v>552</v>
      </c>
    </row>
    <row r="213" spans="1:29" x14ac:dyDescent="0.15">
      <c r="A213" s="27" t="s">
        <v>97</v>
      </c>
      <c r="B213" s="27" t="s">
        <v>42</v>
      </c>
      <c r="C213" s="27" t="s">
        <v>44</v>
      </c>
      <c r="D213" s="27" t="s">
        <v>307</v>
      </c>
      <c r="E213" s="27" t="s">
        <v>534</v>
      </c>
      <c r="F213" s="27" t="s">
        <v>760</v>
      </c>
      <c r="G213" s="27" t="s">
        <v>552</v>
      </c>
      <c r="H213" s="27" t="s">
        <v>783</v>
      </c>
      <c r="I213" s="30">
        <v>332667000</v>
      </c>
      <c r="J213" s="27" t="s">
        <v>93</v>
      </c>
      <c r="K213" s="30">
        <v>532267200</v>
      </c>
      <c r="L213" s="27" t="s">
        <v>783</v>
      </c>
      <c r="M213" s="30">
        <v>332667000</v>
      </c>
      <c r="N213" s="27" t="s">
        <v>93</v>
      </c>
      <c r="O213" s="30">
        <v>532267200</v>
      </c>
      <c r="P213" s="30">
        <v>332667000</v>
      </c>
      <c r="Q213" s="30">
        <v>0</v>
      </c>
      <c r="R213" s="30">
        <v>0</v>
      </c>
      <c r="S213" s="31">
        <v>0</v>
      </c>
      <c r="T213" s="27" t="s">
        <v>17</v>
      </c>
      <c r="U213" s="27" t="s">
        <v>552</v>
      </c>
      <c r="V213" s="27" t="s">
        <v>796</v>
      </c>
      <c r="W213" s="31" t="s">
        <v>552</v>
      </c>
      <c r="X213" s="31">
        <v>1</v>
      </c>
      <c r="Y213" s="27" t="s">
        <v>552</v>
      </c>
      <c r="Z213" s="27" t="s">
        <v>552</v>
      </c>
      <c r="AA213" s="31" t="s">
        <v>552</v>
      </c>
      <c r="AB213" s="31" t="s">
        <v>552</v>
      </c>
      <c r="AC213" s="27" t="s">
        <v>552</v>
      </c>
    </row>
    <row r="214" spans="1:29" x14ac:dyDescent="0.15">
      <c r="A214" s="27" t="s">
        <v>97</v>
      </c>
      <c r="B214" s="27" t="s">
        <v>42</v>
      </c>
      <c r="C214" s="27" t="s">
        <v>44</v>
      </c>
      <c r="D214" s="27" t="s">
        <v>308</v>
      </c>
      <c r="E214" s="27" t="s">
        <v>535</v>
      </c>
      <c r="F214" s="27" t="s">
        <v>761</v>
      </c>
      <c r="G214" s="27" t="s">
        <v>552</v>
      </c>
      <c r="H214" s="27" t="s">
        <v>783</v>
      </c>
      <c r="I214" s="30">
        <v>194205900</v>
      </c>
      <c r="J214" s="27" t="s">
        <v>93</v>
      </c>
      <c r="K214" s="30">
        <v>310729440</v>
      </c>
      <c r="L214" s="27" t="s">
        <v>783</v>
      </c>
      <c r="M214" s="30">
        <v>194205900</v>
      </c>
      <c r="N214" s="27" t="s">
        <v>93</v>
      </c>
      <c r="O214" s="30">
        <v>310729440</v>
      </c>
      <c r="P214" s="30">
        <v>192240900</v>
      </c>
      <c r="Q214" s="30">
        <v>1965000</v>
      </c>
      <c r="R214" s="30">
        <v>0</v>
      </c>
      <c r="S214" s="31">
        <v>0</v>
      </c>
      <c r="T214" s="27" t="s">
        <v>17</v>
      </c>
      <c r="U214" s="27" t="s">
        <v>552</v>
      </c>
      <c r="V214" s="27" t="s">
        <v>796</v>
      </c>
      <c r="W214" s="31" t="s">
        <v>552</v>
      </c>
      <c r="X214" s="31">
        <v>1</v>
      </c>
      <c r="Y214" s="27" t="s">
        <v>552</v>
      </c>
      <c r="Z214" s="27" t="s">
        <v>552</v>
      </c>
      <c r="AA214" s="31" t="s">
        <v>552</v>
      </c>
      <c r="AB214" s="31" t="s">
        <v>552</v>
      </c>
      <c r="AC214" s="27" t="s">
        <v>552</v>
      </c>
    </row>
    <row r="215" spans="1:29" x14ac:dyDescent="0.15">
      <c r="A215" s="27" t="s">
        <v>97</v>
      </c>
      <c r="B215" s="27" t="s">
        <v>42</v>
      </c>
      <c r="C215" s="27" t="s">
        <v>44</v>
      </c>
      <c r="D215" s="27" t="s">
        <v>309</v>
      </c>
      <c r="E215" s="27" t="s">
        <v>536</v>
      </c>
      <c r="F215" s="27" t="s">
        <v>762</v>
      </c>
      <c r="G215" s="27" t="s">
        <v>552</v>
      </c>
      <c r="H215" s="27" t="s">
        <v>783</v>
      </c>
      <c r="I215" s="30">
        <v>334332000</v>
      </c>
      <c r="J215" s="27" t="s">
        <v>93</v>
      </c>
      <c r="K215" s="30">
        <v>534931200</v>
      </c>
      <c r="L215" s="27" t="s">
        <v>783</v>
      </c>
      <c r="M215" s="30">
        <v>334332000</v>
      </c>
      <c r="N215" s="27" t="s">
        <v>93</v>
      </c>
      <c r="O215" s="30">
        <v>534931200</v>
      </c>
      <c r="P215" s="30">
        <v>334332000</v>
      </c>
      <c r="Q215" s="30">
        <v>0</v>
      </c>
      <c r="R215" s="30">
        <v>0</v>
      </c>
      <c r="S215" s="31">
        <v>0</v>
      </c>
      <c r="T215" s="27" t="s">
        <v>17</v>
      </c>
      <c r="U215" s="27" t="s">
        <v>552</v>
      </c>
      <c r="V215" s="27" t="s">
        <v>796</v>
      </c>
      <c r="W215" s="31" t="s">
        <v>552</v>
      </c>
      <c r="X215" s="31">
        <v>1</v>
      </c>
      <c r="Y215" s="27" t="s">
        <v>552</v>
      </c>
      <c r="Z215" s="27" t="s">
        <v>552</v>
      </c>
      <c r="AA215" s="31" t="s">
        <v>552</v>
      </c>
      <c r="AB215" s="31" t="s">
        <v>552</v>
      </c>
      <c r="AC215" s="27" t="s">
        <v>552</v>
      </c>
    </row>
    <row r="216" spans="1:29" x14ac:dyDescent="0.15">
      <c r="A216" s="27" t="s">
        <v>97</v>
      </c>
      <c r="B216" s="27" t="s">
        <v>42</v>
      </c>
      <c r="C216" s="27" t="s">
        <v>44</v>
      </c>
      <c r="D216" s="27" t="s">
        <v>310</v>
      </c>
      <c r="E216" s="27" t="s">
        <v>537</v>
      </c>
      <c r="F216" s="27" t="s">
        <v>763</v>
      </c>
      <c r="G216" s="27" t="s">
        <v>552</v>
      </c>
      <c r="H216" s="27" t="s">
        <v>783</v>
      </c>
      <c r="I216" s="30">
        <v>33732900</v>
      </c>
      <c r="J216" s="27" t="s">
        <v>93</v>
      </c>
      <c r="K216" s="30">
        <v>53972640</v>
      </c>
      <c r="L216" s="27" t="s">
        <v>783</v>
      </c>
      <c r="M216" s="30">
        <v>33732900</v>
      </c>
      <c r="N216" s="27" t="s">
        <v>93</v>
      </c>
      <c r="O216" s="30">
        <v>53972640</v>
      </c>
      <c r="P216" s="30">
        <v>33732900</v>
      </c>
      <c r="Q216" s="30">
        <v>0</v>
      </c>
      <c r="R216" s="30">
        <v>0</v>
      </c>
      <c r="S216" s="31">
        <v>0</v>
      </c>
      <c r="T216" s="27" t="s">
        <v>17</v>
      </c>
      <c r="U216" s="27" t="s">
        <v>552</v>
      </c>
      <c r="V216" s="27" t="s">
        <v>796</v>
      </c>
      <c r="W216" s="31" t="s">
        <v>552</v>
      </c>
      <c r="X216" s="31">
        <v>1</v>
      </c>
      <c r="Y216" s="27" t="s">
        <v>552</v>
      </c>
      <c r="Z216" s="27" t="s">
        <v>552</v>
      </c>
      <c r="AA216" s="31" t="s">
        <v>552</v>
      </c>
      <c r="AB216" s="31" t="s">
        <v>552</v>
      </c>
      <c r="AC216" s="27" t="s">
        <v>552</v>
      </c>
    </row>
    <row r="217" spans="1:29" x14ac:dyDescent="0.15">
      <c r="A217" s="27" t="s">
        <v>97</v>
      </c>
      <c r="B217" s="27" t="s">
        <v>42</v>
      </c>
      <c r="C217" s="27" t="s">
        <v>44</v>
      </c>
      <c r="D217" s="27" t="s">
        <v>311</v>
      </c>
      <c r="E217" s="27" t="s">
        <v>538</v>
      </c>
      <c r="F217" s="27" t="s">
        <v>764</v>
      </c>
      <c r="G217" s="27" t="s">
        <v>552</v>
      </c>
      <c r="H217" s="27" t="s">
        <v>783</v>
      </c>
      <c r="I217" s="30">
        <v>191475000</v>
      </c>
      <c r="J217" s="27" t="s">
        <v>93</v>
      </c>
      <c r="K217" s="30">
        <v>306360000</v>
      </c>
      <c r="L217" s="27" t="s">
        <v>783</v>
      </c>
      <c r="M217" s="30">
        <v>191475000</v>
      </c>
      <c r="N217" s="27" t="s">
        <v>93</v>
      </c>
      <c r="O217" s="30">
        <v>306360000</v>
      </c>
      <c r="P217" s="30">
        <v>191475000</v>
      </c>
      <c r="Q217" s="30">
        <v>0</v>
      </c>
      <c r="R217" s="30">
        <v>0</v>
      </c>
      <c r="S217" s="31">
        <v>0</v>
      </c>
      <c r="T217" s="27" t="s">
        <v>17</v>
      </c>
      <c r="U217" s="27" t="s">
        <v>552</v>
      </c>
      <c r="V217" s="27" t="s">
        <v>796</v>
      </c>
      <c r="W217" s="31" t="s">
        <v>552</v>
      </c>
      <c r="X217" s="31">
        <v>1</v>
      </c>
      <c r="Y217" s="27" t="s">
        <v>552</v>
      </c>
      <c r="Z217" s="27" t="s">
        <v>552</v>
      </c>
      <c r="AA217" s="31" t="s">
        <v>552</v>
      </c>
      <c r="AB217" s="31" t="s">
        <v>552</v>
      </c>
      <c r="AC217" s="27" t="s">
        <v>552</v>
      </c>
    </row>
    <row r="218" spans="1:29" x14ac:dyDescent="0.15">
      <c r="A218" s="27" t="s">
        <v>97</v>
      </c>
      <c r="B218" s="27" t="s">
        <v>42</v>
      </c>
      <c r="C218" s="27" t="s">
        <v>44</v>
      </c>
      <c r="D218" s="27" t="s">
        <v>312</v>
      </c>
      <c r="E218" s="27" t="s">
        <v>539</v>
      </c>
      <c r="F218" s="27" t="s">
        <v>765</v>
      </c>
      <c r="G218" s="27" t="s">
        <v>552</v>
      </c>
      <c r="H218" s="27" t="s">
        <v>783</v>
      </c>
      <c r="I218" s="30">
        <v>3942054000</v>
      </c>
      <c r="J218" s="27" t="s">
        <v>93</v>
      </c>
      <c r="K218" s="30">
        <v>6307286400</v>
      </c>
      <c r="L218" s="27" t="s">
        <v>783</v>
      </c>
      <c r="M218" s="30">
        <v>3942054000</v>
      </c>
      <c r="N218" s="27" t="s">
        <v>93</v>
      </c>
      <c r="O218" s="30">
        <v>6307286400</v>
      </c>
      <c r="P218" s="30">
        <v>3942054000</v>
      </c>
      <c r="Q218" s="30">
        <v>0</v>
      </c>
      <c r="R218" s="30">
        <v>0</v>
      </c>
      <c r="S218" s="31">
        <v>0</v>
      </c>
      <c r="T218" s="27" t="s">
        <v>17</v>
      </c>
      <c r="U218" s="27" t="s">
        <v>552</v>
      </c>
      <c r="V218" s="27" t="s">
        <v>796</v>
      </c>
      <c r="W218" s="31" t="s">
        <v>552</v>
      </c>
      <c r="X218" s="31">
        <v>1</v>
      </c>
      <c r="Y218" s="27" t="s">
        <v>552</v>
      </c>
      <c r="Z218" s="27" t="s">
        <v>552</v>
      </c>
      <c r="AA218" s="31" t="s">
        <v>552</v>
      </c>
      <c r="AB218" s="31" t="s">
        <v>552</v>
      </c>
      <c r="AC218" s="27" t="s">
        <v>552</v>
      </c>
    </row>
    <row r="219" spans="1:29" x14ac:dyDescent="0.15">
      <c r="A219" s="27" t="s">
        <v>97</v>
      </c>
      <c r="B219" s="27" t="s">
        <v>42</v>
      </c>
      <c r="C219" s="27" t="s">
        <v>44</v>
      </c>
      <c r="D219" s="27" t="s">
        <v>313</v>
      </c>
      <c r="E219" s="27" t="s">
        <v>540</v>
      </c>
      <c r="F219" s="27" t="s">
        <v>766</v>
      </c>
      <c r="G219" s="27" t="s">
        <v>552</v>
      </c>
      <c r="H219" s="27" t="s">
        <v>783</v>
      </c>
      <c r="I219" s="30">
        <v>263181000</v>
      </c>
      <c r="J219" s="27" t="s">
        <v>93</v>
      </c>
      <c r="K219" s="30">
        <v>421089600</v>
      </c>
      <c r="L219" s="27" t="s">
        <v>783</v>
      </c>
      <c r="M219" s="30">
        <v>263181000</v>
      </c>
      <c r="N219" s="27" t="s">
        <v>93</v>
      </c>
      <c r="O219" s="30">
        <v>421089600</v>
      </c>
      <c r="P219" s="30">
        <v>263181000</v>
      </c>
      <c r="Q219" s="30">
        <v>0</v>
      </c>
      <c r="R219" s="30">
        <v>0</v>
      </c>
      <c r="S219" s="31">
        <v>0</v>
      </c>
      <c r="T219" s="27" t="s">
        <v>17</v>
      </c>
      <c r="U219" s="27" t="s">
        <v>552</v>
      </c>
      <c r="V219" s="27" t="s">
        <v>796</v>
      </c>
      <c r="W219" s="31" t="s">
        <v>552</v>
      </c>
      <c r="X219" s="31">
        <v>1</v>
      </c>
      <c r="Y219" s="27" t="s">
        <v>552</v>
      </c>
      <c r="Z219" s="27" t="s">
        <v>552</v>
      </c>
      <c r="AA219" s="31" t="s">
        <v>552</v>
      </c>
      <c r="AB219" s="31" t="s">
        <v>552</v>
      </c>
      <c r="AC219" s="27" t="s">
        <v>552</v>
      </c>
    </row>
    <row r="220" spans="1:29" x14ac:dyDescent="0.15">
      <c r="A220" s="27" t="s">
        <v>97</v>
      </c>
      <c r="B220" s="27" t="s">
        <v>42</v>
      </c>
      <c r="C220" s="27" t="s">
        <v>44</v>
      </c>
      <c r="D220" s="27" t="s">
        <v>314</v>
      </c>
      <c r="E220" s="27" t="s">
        <v>541</v>
      </c>
      <c r="F220" s="27" t="s">
        <v>767</v>
      </c>
      <c r="G220" s="27" t="s">
        <v>552</v>
      </c>
      <c r="H220" s="27" t="s">
        <v>783</v>
      </c>
      <c r="I220" s="30">
        <v>5972910</v>
      </c>
      <c r="J220" s="27" t="s">
        <v>93</v>
      </c>
      <c r="K220" s="30">
        <v>9556656</v>
      </c>
      <c r="L220" s="27" t="s">
        <v>783</v>
      </c>
      <c r="M220" s="30">
        <v>5972910</v>
      </c>
      <c r="N220" s="27" t="s">
        <v>93</v>
      </c>
      <c r="O220" s="30">
        <v>9556656</v>
      </c>
      <c r="P220" s="30">
        <v>5972910</v>
      </c>
      <c r="Q220" s="30">
        <v>0</v>
      </c>
      <c r="R220" s="30">
        <v>0</v>
      </c>
      <c r="S220" s="31">
        <v>0</v>
      </c>
      <c r="T220" s="27" t="s">
        <v>17</v>
      </c>
      <c r="U220" s="27" t="s">
        <v>552</v>
      </c>
      <c r="V220" s="27" t="s">
        <v>796</v>
      </c>
      <c r="W220" s="31" t="s">
        <v>552</v>
      </c>
      <c r="X220" s="31">
        <v>1</v>
      </c>
      <c r="Y220" s="27" t="s">
        <v>552</v>
      </c>
      <c r="Z220" s="27" t="s">
        <v>552</v>
      </c>
      <c r="AA220" s="31" t="s">
        <v>552</v>
      </c>
      <c r="AB220" s="31" t="s">
        <v>552</v>
      </c>
      <c r="AC220" s="27" t="s">
        <v>552</v>
      </c>
    </row>
    <row r="221" spans="1:29" x14ac:dyDescent="0.15">
      <c r="A221" s="27" t="s">
        <v>97</v>
      </c>
      <c r="B221" s="27" t="s">
        <v>42</v>
      </c>
      <c r="C221" s="27" t="s">
        <v>44</v>
      </c>
      <c r="D221" s="27" t="s">
        <v>315</v>
      </c>
      <c r="E221" s="27" t="s">
        <v>542</v>
      </c>
      <c r="F221" s="27" t="s">
        <v>768</v>
      </c>
      <c r="G221" s="27" t="s">
        <v>552</v>
      </c>
      <c r="H221" s="27" t="s">
        <v>783</v>
      </c>
      <c r="I221" s="30">
        <v>31895850</v>
      </c>
      <c r="J221" s="27" t="s">
        <v>93</v>
      </c>
      <c r="K221" s="30">
        <v>51033360</v>
      </c>
      <c r="L221" s="27" t="s">
        <v>783</v>
      </c>
      <c r="M221" s="30">
        <v>31895850</v>
      </c>
      <c r="N221" s="27" t="s">
        <v>93</v>
      </c>
      <c r="O221" s="30">
        <v>51033360</v>
      </c>
      <c r="P221" s="30">
        <v>31895850</v>
      </c>
      <c r="Q221" s="30">
        <v>0</v>
      </c>
      <c r="R221" s="30">
        <v>0</v>
      </c>
      <c r="S221" s="31">
        <v>0</v>
      </c>
      <c r="T221" s="27" t="s">
        <v>17</v>
      </c>
      <c r="U221" s="27" t="s">
        <v>552</v>
      </c>
      <c r="V221" s="27" t="s">
        <v>796</v>
      </c>
      <c r="W221" s="31" t="s">
        <v>552</v>
      </c>
      <c r="X221" s="31">
        <v>1</v>
      </c>
      <c r="Y221" s="27" t="s">
        <v>552</v>
      </c>
      <c r="Z221" s="27" t="s">
        <v>552</v>
      </c>
      <c r="AA221" s="31" t="s">
        <v>552</v>
      </c>
      <c r="AB221" s="31" t="s">
        <v>552</v>
      </c>
      <c r="AC221" s="27" t="s">
        <v>552</v>
      </c>
    </row>
    <row r="222" spans="1:29" x14ac:dyDescent="0.15">
      <c r="A222" s="27" t="s">
        <v>97</v>
      </c>
      <c r="B222" s="27" t="s">
        <v>42</v>
      </c>
      <c r="C222" s="27" t="s">
        <v>44</v>
      </c>
      <c r="D222" s="27" t="s">
        <v>316</v>
      </c>
      <c r="E222" s="27" t="s">
        <v>543</v>
      </c>
      <c r="F222" s="27" t="s">
        <v>769</v>
      </c>
      <c r="G222" s="27" t="s">
        <v>552</v>
      </c>
      <c r="H222" s="27" t="s">
        <v>783</v>
      </c>
      <c r="I222" s="30">
        <v>31196550</v>
      </c>
      <c r="J222" s="27" t="s">
        <v>93</v>
      </c>
      <c r="K222" s="30">
        <v>49914480</v>
      </c>
      <c r="L222" s="27" t="s">
        <v>783</v>
      </c>
      <c r="M222" s="30">
        <v>31196550</v>
      </c>
      <c r="N222" s="27" t="s">
        <v>93</v>
      </c>
      <c r="O222" s="30">
        <v>49914480</v>
      </c>
      <c r="P222" s="30">
        <v>31196550</v>
      </c>
      <c r="Q222" s="30">
        <v>0</v>
      </c>
      <c r="R222" s="30">
        <v>0</v>
      </c>
      <c r="S222" s="31">
        <v>0</v>
      </c>
      <c r="T222" s="27" t="s">
        <v>17</v>
      </c>
      <c r="U222" s="27" t="s">
        <v>552</v>
      </c>
      <c r="V222" s="27" t="s">
        <v>796</v>
      </c>
      <c r="W222" s="31" t="s">
        <v>552</v>
      </c>
      <c r="X222" s="31">
        <v>1</v>
      </c>
      <c r="Y222" s="27" t="s">
        <v>552</v>
      </c>
      <c r="Z222" s="27" t="s">
        <v>552</v>
      </c>
      <c r="AA222" s="31" t="s">
        <v>552</v>
      </c>
      <c r="AB222" s="31" t="s">
        <v>552</v>
      </c>
      <c r="AC222" s="27" t="s">
        <v>552</v>
      </c>
    </row>
    <row r="223" spans="1:29" x14ac:dyDescent="0.15">
      <c r="A223" s="27" t="s">
        <v>97</v>
      </c>
      <c r="B223" s="27" t="s">
        <v>42</v>
      </c>
      <c r="C223" s="27" t="s">
        <v>44</v>
      </c>
      <c r="D223" s="27" t="s">
        <v>317</v>
      </c>
      <c r="E223" s="27" t="s">
        <v>544</v>
      </c>
      <c r="F223" s="27" t="s">
        <v>770</v>
      </c>
      <c r="G223" s="27" t="s">
        <v>552</v>
      </c>
      <c r="H223" s="27" t="s">
        <v>783</v>
      </c>
      <c r="I223" s="30">
        <v>137329200</v>
      </c>
      <c r="J223" s="27" t="s">
        <v>93</v>
      </c>
      <c r="K223" s="30">
        <v>219726720</v>
      </c>
      <c r="L223" s="27" t="s">
        <v>783</v>
      </c>
      <c r="M223" s="30">
        <v>137329200</v>
      </c>
      <c r="N223" s="27" t="s">
        <v>93</v>
      </c>
      <c r="O223" s="30">
        <v>219726720</v>
      </c>
      <c r="P223" s="30">
        <v>137329200</v>
      </c>
      <c r="Q223" s="30">
        <v>0</v>
      </c>
      <c r="R223" s="30">
        <v>0</v>
      </c>
      <c r="S223" s="31">
        <v>0</v>
      </c>
      <c r="T223" s="27" t="s">
        <v>17</v>
      </c>
      <c r="U223" s="27" t="s">
        <v>552</v>
      </c>
      <c r="V223" s="27" t="s">
        <v>796</v>
      </c>
      <c r="W223" s="31" t="s">
        <v>552</v>
      </c>
      <c r="X223" s="31">
        <v>1</v>
      </c>
      <c r="Y223" s="27" t="s">
        <v>552</v>
      </c>
      <c r="Z223" s="27" t="s">
        <v>552</v>
      </c>
      <c r="AA223" s="31" t="s">
        <v>552</v>
      </c>
      <c r="AB223" s="31" t="s">
        <v>552</v>
      </c>
      <c r="AC223" s="27" t="s">
        <v>552</v>
      </c>
    </row>
    <row r="224" spans="1:29" x14ac:dyDescent="0.15">
      <c r="A224" s="27" t="s">
        <v>97</v>
      </c>
      <c r="B224" s="27" t="s">
        <v>42</v>
      </c>
      <c r="C224" s="27" t="s">
        <v>44</v>
      </c>
      <c r="D224" s="27" t="s">
        <v>318</v>
      </c>
      <c r="E224" s="27" t="s">
        <v>545</v>
      </c>
      <c r="F224" s="27" t="s">
        <v>771</v>
      </c>
      <c r="G224" s="27" t="s">
        <v>552</v>
      </c>
      <c r="H224" s="27" t="s">
        <v>783</v>
      </c>
      <c r="I224" s="30">
        <v>127805400</v>
      </c>
      <c r="J224" s="27" t="s">
        <v>93</v>
      </c>
      <c r="K224" s="30">
        <v>204488640</v>
      </c>
      <c r="L224" s="27" t="s">
        <v>783</v>
      </c>
      <c r="M224" s="30">
        <v>127805400</v>
      </c>
      <c r="N224" s="27" t="s">
        <v>93</v>
      </c>
      <c r="O224" s="30">
        <v>204488640</v>
      </c>
      <c r="P224" s="30">
        <v>127805400</v>
      </c>
      <c r="Q224" s="30">
        <v>0</v>
      </c>
      <c r="R224" s="30">
        <v>0</v>
      </c>
      <c r="S224" s="31">
        <v>0</v>
      </c>
      <c r="T224" s="27" t="s">
        <v>17</v>
      </c>
      <c r="U224" s="27" t="s">
        <v>552</v>
      </c>
      <c r="V224" s="27" t="s">
        <v>796</v>
      </c>
      <c r="W224" s="31" t="s">
        <v>552</v>
      </c>
      <c r="X224" s="31">
        <v>1</v>
      </c>
      <c r="Y224" s="27" t="s">
        <v>552</v>
      </c>
      <c r="Z224" s="27" t="s">
        <v>552</v>
      </c>
      <c r="AA224" s="31" t="s">
        <v>552</v>
      </c>
      <c r="AB224" s="31" t="s">
        <v>552</v>
      </c>
      <c r="AC224" s="27" t="s">
        <v>552</v>
      </c>
    </row>
    <row r="225" spans="1:29" x14ac:dyDescent="0.15">
      <c r="A225" s="27" t="s">
        <v>97</v>
      </c>
      <c r="B225" s="27" t="s">
        <v>42</v>
      </c>
      <c r="C225" s="27" t="s">
        <v>44</v>
      </c>
      <c r="D225" s="27" t="s">
        <v>319</v>
      </c>
      <c r="E225" s="27" t="s">
        <v>546</v>
      </c>
      <c r="F225" s="27" t="s">
        <v>772</v>
      </c>
      <c r="G225" s="27" t="s">
        <v>552</v>
      </c>
      <c r="H225" s="27" t="s">
        <v>783</v>
      </c>
      <c r="I225" s="30">
        <v>88245000</v>
      </c>
      <c r="J225" s="27" t="s">
        <v>93</v>
      </c>
      <c r="K225" s="30">
        <v>141192000</v>
      </c>
      <c r="L225" s="27" t="s">
        <v>783</v>
      </c>
      <c r="M225" s="30">
        <v>88245000</v>
      </c>
      <c r="N225" s="27" t="s">
        <v>93</v>
      </c>
      <c r="O225" s="30">
        <v>141192000</v>
      </c>
      <c r="P225" s="30">
        <v>87634500</v>
      </c>
      <c r="Q225" s="30">
        <v>610500</v>
      </c>
      <c r="R225" s="30">
        <v>0</v>
      </c>
      <c r="S225" s="31">
        <v>0</v>
      </c>
      <c r="T225" s="27" t="s">
        <v>17</v>
      </c>
      <c r="U225" s="27" t="s">
        <v>552</v>
      </c>
      <c r="V225" s="27" t="s">
        <v>796</v>
      </c>
      <c r="W225" s="31" t="s">
        <v>552</v>
      </c>
      <c r="X225" s="31">
        <v>1</v>
      </c>
      <c r="Y225" s="27" t="s">
        <v>552</v>
      </c>
      <c r="Z225" s="27" t="s">
        <v>552</v>
      </c>
      <c r="AA225" s="31" t="s">
        <v>552</v>
      </c>
      <c r="AB225" s="31" t="s">
        <v>552</v>
      </c>
      <c r="AC225" s="27" t="s">
        <v>552</v>
      </c>
    </row>
    <row r="226" spans="1:29" x14ac:dyDescent="0.15">
      <c r="A226" s="27" t="s">
        <v>97</v>
      </c>
      <c r="B226" s="27" t="s">
        <v>42</v>
      </c>
      <c r="C226" s="27" t="s">
        <v>44</v>
      </c>
      <c r="D226" s="27" t="s">
        <v>320</v>
      </c>
      <c r="E226" s="27" t="s">
        <v>547</v>
      </c>
      <c r="F226" s="27" t="s">
        <v>773</v>
      </c>
      <c r="G226" s="27" t="s">
        <v>552</v>
      </c>
      <c r="H226" s="27" t="s">
        <v>783</v>
      </c>
      <c r="I226" s="30">
        <v>1441002000</v>
      </c>
      <c r="J226" s="27" t="s">
        <v>93</v>
      </c>
      <c r="K226" s="30">
        <v>2305603200</v>
      </c>
      <c r="L226" s="27" t="s">
        <v>783</v>
      </c>
      <c r="M226" s="30">
        <v>1441002000</v>
      </c>
      <c r="N226" s="27" t="s">
        <v>93</v>
      </c>
      <c r="O226" s="30">
        <v>2305603200</v>
      </c>
      <c r="P226" s="30">
        <v>1441002000</v>
      </c>
      <c r="Q226" s="30">
        <v>0</v>
      </c>
      <c r="R226" s="30">
        <v>0</v>
      </c>
      <c r="S226" s="31">
        <v>0</v>
      </c>
      <c r="T226" s="27" t="s">
        <v>17</v>
      </c>
      <c r="U226" s="27" t="s">
        <v>552</v>
      </c>
      <c r="V226" s="27" t="s">
        <v>796</v>
      </c>
      <c r="W226" s="31" t="s">
        <v>552</v>
      </c>
      <c r="X226" s="31">
        <v>1</v>
      </c>
      <c r="Y226" s="27" t="s">
        <v>552</v>
      </c>
      <c r="Z226" s="27" t="s">
        <v>552</v>
      </c>
      <c r="AA226" s="31" t="s">
        <v>552</v>
      </c>
      <c r="AB226" s="31" t="s">
        <v>552</v>
      </c>
      <c r="AC226" s="27" t="s">
        <v>552</v>
      </c>
    </row>
    <row r="227" spans="1:29" x14ac:dyDescent="0.15">
      <c r="A227" s="27" t="s">
        <v>97</v>
      </c>
      <c r="B227" s="27" t="s">
        <v>42</v>
      </c>
      <c r="C227" s="27" t="s">
        <v>44</v>
      </c>
      <c r="D227" s="27" t="s">
        <v>321</v>
      </c>
      <c r="E227" s="27" t="s">
        <v>548</v>
      </c>
      <c r="F227" s="27" t="s">
        <v>774</v>
      </c>
      <c r="G227" s="27" t="s">
        <v>552</v>
      </c>
      <c r="H227" s="27" t="s">
        <v>783</v>
      </c>
      <c r="I227" s="30">
        <v>2453655000</v>
      </c>
      <c r="J227" s="27" t="s">
        <v>93</v>
      </c>
      <c r="K227" s="30">
        <v>3925848000</v>
      </c>
      <c r="L227" s="27" t="s">
        <v>783</v>
      </c>
      <c r="M227" s="30">
        <v>2453655000</v>
      </c>
      <c r="N227" s="27" t="s">
        <v>93</v>
      </c>
      <c r="O227" s="30">
        <v>3925848000</v>
      </c>
      <c r="P227" s="30">
        <v>2453655000</v>
      </c>
      <c r="Q227" s="30">
        <v>0</v>
      </c>
      <c r="R227" s="30">
        <v>0</v>
      </c>
      <c r="S227" s="31">
        <v>0</v>
      </c>
      <c r="T227" s="27" t="s">
        <v>17</v>
      </c>
      <c r="U227" s="27" t="s">
        <v>552</v>
      </c>
      <c r="V227" s="27" t="s">
        <v>796</v>
      </c>
      <c r="W227" s="31" t="s">
        <v>552</v>
      </c>
      <c r="X227" s="31">
        <v>1</v>
      </c>
      <c r="Y227" s="27" t="s">
        <v>552</v>
      </c>
      <c r="Z227" s="27" t="s">
        <v>552</v>
      </c>
      <c r="AA227" s="31" t="s">
        <v>552</v>
      </c>
      <c r="AB227" s="31" t="s">
        <v>552</v>
      </c>
      <c r="AC227" s="27" t="s">
        <v>552</v>
      </c>
    </row>
    <row r="228" spans="1:29" x14ac:dyDescent="0.15">
      <c r="A228" s="27" t="s">
        <v>97</v>
      </c>
      <c r="B228" s="27" t="s">
        <v>42</v>
      </c>
      <c r="C228" s="27" t="s">
        <v>44</v>
      </c>
      <c r="D228" s="27" t="s">
        <v>322</v>
      </c>
      <c r="E228" s="27" t="s">
        <v>549</v>
      </c>
      <c r="F228" s="27" t="s">
        <v>775</v>
      </c>
      <c r="G228" s="27" t="s">
        <v>552</v>
      </c>
      <c r="H228" s="27" t="s">
        <v>783</v>
      </c>
      <c r="I228" s="30">
        <v>845820000</v>
      </c>
      <c r="J228" s="27" t="s">
        <v>93</v>
      </c>
      <c r="K228" s="30">
        <v>1353312000</v>
      </c>
      <c r="L228" s="27" t="s">
        <v>783</v>
      </c>
      <c r="M228" s="30">
        <v>845820000</v>
      </c>
      <c r="N228" s="27" t="s">
        <v>93</v>
      </c>
      <c r="O228" s="30">
        <v>1353312000</v>
      </c>
      <c r="P228" s="30">
        <v>845820000</v>
      </c>
      <c r="Q228" s="30">
        <v>0</v>
      </c>
      <c r="R228" s="30">
        <v>0</v>
      </c>
      <c r="S228" s="31">
        <v>0</v>
      </c>
      <c r="T228" s="27" t="s">
        <v>17</v>
      </c>
      <c r="U228" s="27" t="s">
        <v>552</v>
      </c>
      <c r="V228" s="27" t="s">
        <v>796</v>
      </c>
      <c r="W228" s="31" t="s">
        <v>552</v>
      </c>
      <c r="X228" s="31">
        <v>1</v>
      </c>
      <c r="Y228" s="27" t="s">
        <v>552</v>
      </c>
      <c r="Z228" s="27" t="s">
        <v>552</v>
      </c>
      <c r="AA228" s="31" t="s">
        <v>552</v>
      </c>
      <c r="AB228" s="31" t="s">
        <v>552</v>
      </c>
      <c r="AC228" s="27" t="s">
        <v>552</v>
      </c>
    </row>
    <row r="229" spans="1:29" x14ac:dyDescent="0.15">
      <c r="A229" s="27" t="s">
        <v>97</v>
      </c>
      <c r="B229" s="27" t="s">
        <v>42</v>
      </c>
      <c r="C229" s="27" t="s">
        <v>44</v>
      </c>
      <c r="D229" s="27" t="s">
        <v>323</v>
      </c>
      <c r="E229" s="27" t="s">
        <v>550</v>
      </c>
      <c r="F229" s="27" t="s">
        <v>776</v>
      </c>
      <c r="G229" s="27" t="s">
        <v>552</v>
      </c>
      <c r="H229" s="27" t="s">
        <v>783</v>
      </c>
      <c r="I229" s="30">
        <v>19385928000</v>
      </c>
      <c r="J229" s="27" t="s">
        <v>93</v>
      </c>
      <c r="K229" s="30">
        <v>31017484800</v>
      </c>
      <c r="L229" s="27" t="s">
        <v>783</v>
      </c>
      <c r="M229" s="30">
        <v>19385928000</v>
      </c>
      <c r="N229" s="27" t="s">
        <v>93</v>
      </c>
      <c r="O229" s="30">
        <v>31017484800</v>
      </c>
      <c r="P229" s="30">
        <v>19300680000</v>
      </c>
      <c r="Q229" s="30">
        <v>85248000</v>
      </c>
      <c r="R229" s="30">
        <v>0</v>
      </c>
      <c r="S229" s="31">
        <v>0</v>
      </c>
      <c r="T229" s="27" t="s">
        <v>17</v>
      </c>
      <c r="U229" s="27" t="s">
        <v>552</v>
      </c>
      <c r="V229" s="27" t="s">
        <v>796</v>
      </c>
      <c r="W229" s="31" t="s">
        <v>552</v>
      </c>
      <c r="X229" s="31">
        <v>1</v>
      </c>
      <c r="Y229" s="27" t="s">
        <v>552</v>
      </c>
      <c r="Z229" s="27" t="s">
        <v>552</v>
      </c>
      <c r="AA229" s="31" t="s">
        <v>552</v>
      </c>
      <c r="AB229" s="31" t="s">
        <v>552</v>
      </c>
      <c r="AC229" s="27" t="s">
        <v>552</v>
      </c>
    </row>
    <row r="230" spans="1:29" x14ac:dyDescent="0.15">
      <c r="A230" s="27" t="s">
        <v>97</v>
      </c>
      <c r="B230" s="27" t="s">
        <v>42</v>
      </c>
      <c r="C230" s="27" t="s">
        <v>44</v>
      </c>
      <c r="D230" s="27" t="s">
        <v>324</v>
      </c>
      <c r="E230" s="27" t="s">
        <v>551</v>
      </c>
      <c r="F230" s="27" t="s">
        <v>777</v>
      </c>
      <c r="G230" s="27" t="s">
        <v>552</v>
      </c>
      <c r="H230" s="27" t="s">
        <v>783</v>
      </c>
      <c r="I230" s="30">
        <v>13852800000</v>
      </c>
      <c r="J230" s="27" t="s">
        <v>93</v>
      </c>
      <c r="K230" s="30">
        <v>22164480000</v>
      </c>
      <c r="L230" s="27" t="s">
        <v>783</v>
      </c>
      <c r="M230" s="30">
        <v>13852800000</v>
      </c>
      <c r="N230" s="27" t="s">
        <v>93</v>
      </c>
      <c r="O230" s="30">
        <v>22164480000</v>
      </c>
      <c r="P230" s="30">
        <v>13852800000</v>
      </c>
      <c r="Q230" s="30">
        <v>0</v>
      </c>
      <c r="R230" s="30">
        <v>0</v>
      </c>
      <c r="S230" s="31">
        <v>0</v>
      </c>
      <c r="T230" s="27" t="s">
        <v>17</v>
      </c>
      <c r="U230" s="27" t="s">
        <v>552</v>
      </c>
      <c r="V230" s="27" t="s">
        <v>796</v>
      </c>
      <c r="W230" s="31" t="s">
        <v>552</v>
      </c>
      <c r="X230" s="31">
        <v>1</v>
      </c>
      <c r="Y230" s="27" t="s">
        <v>552</v>
      </c>
      <c r="Z230" s="27" t="s">
        <v>552</v>
      </c>
      <c r="AA230" s="31" t="s">
        <v>552</v>
      </c>
      <c r="AB230" s="31" t="s">
        <v>552</v>
      </c>
      <c r="AC230" s="27" t="s">
        <v>552</v>
      </c>
    </row>
    <row r="231" spans="1:29" x14ac:dyDescent="0.15">
      <c r="A231" s="27" t="s">
        <v>98</v>
      </c>
      <c r="B231" s="27" t="s">
        <v>42</v>
      </c>
      <c r="C231" s="27" t="s">
        <v>44</v>
      </c>
      <c r="D231" s="27" t="s">
        <v>325</v>
      </c>
      <c r="E231" s="27" t="s">
        <v>552</v>
      </c>
      <c r="F231" s="27" t="s">
        <v>778</v>
      </c>
      <c r="G231" s="27" t="s">
        <v>780</v>
      </c>
      <c r="H231" s="27" t="s">
        <v>784</v>
      </c>
      <c r="I231" s="30">
        <v>1943829651.0388267</v>
      </c>
      <c r="J231" s="27" t="s">
        <v>787</v>
      </c>
      <c r="K231" s="30">
        <v>388765930.20776534</v>
      </c>
      <c r="L231" s="27" t="s">
        <v>784</v>
      </c>
      <c r="M231" s="30">
        <v>1943829651.0388267</v>
      </c>
      <c r="N231" s="27" t="s">
        <v>787</v>
      </c>
      <c r="O231" s="30">
        <v>388765930.20776534</v>
      </c>
      <c r="P231" s="30">
        <v>1943778793.24577</v>
      </c>
      <c r="Q231" s="30">
        <v>50857.7930566836</v>
      </c>
      <c r="R231" s="30">
        <v>0</v>
      </c>
      <c r="S231" s="31">
        <v>0</v>
      </c>
      <c r="T231" s="27" t="s">
        <v>24</v>
      </c>
      <c r="U231" s="27" t="s">
        <v>552</v>
      </c>
      <c r="V231" s="27" t="s">
        <v>552</v>
      </c>
      <c r="W231" s="31" t="s">
        <v>552</v>
      </c>
      <c r="X231" s="31">
        <v>1</v>
      </c>
      <c r="Y231" s="27" t="s">
        <v>552</v>
      </c>
      <c r="Z231" s="27" t="s">
        <v>552</v>
      </c>
      <c r="AA231" s="31" t="s">
        <v>552</v>
      </c>
      <c r="AB231" s="31" t="s">
        <v>552</v>
      </c>
      <c r="AC231" s="27" t="s">
        <v>803</v>
      </c>
    </row>
    <row r="232" spans="1:29" x14ac:dyDescent="0.15">
      <c r="A232" s="27" t="s">
        <v>98</v>
      </c>
      <c r="B232" s="27" t="s">
        <v>42</v>
      </c>
      <c r="C232" s="27" t="s">
        <v>44</v>
      </c>
      <c r="D232" s="27" t="s">
        <v>325</v>
      </c>
      <c r="E232" s="27" t="s">
        <v>552</v>
      </c>
      <c r="F232" s="27" t="s">
        <v>778</v>
      </c>
      <c r="G232" s="27" t="s">
        <v>781</v>
      </c>
      <c r="H232" s="27" t="s">
        <v>784</v>
      </c>
      <c r="I232" s="30">
        <v>84221.139034392501</v>
      </c>
      <c r="J232" s="27" t="s">
        <v>788</v>
      </c>
      <c r="K232" s="30">
        <v>25266.341710317749</v>
      </c>
      <c r="L232" s="27" t="s">
        <v>784</v>
      </c>
      <c r="M232" s="30">
        <v>84221.139034392501</v>
      </c>
      <c r="N232" s="27" t="s">
        <v>788</v>
      </c>
      <c r="O232" s="30">
        <v>25266.341710317749</v>
      </c>
      <c r="P232" s="30">
        <v>84219.185149297104</v>
      </c>
      <c r="Q232" s="30">
        <v>1.9538850954</v>
      </c>
      <c r="R232" s="30">
        <v>0</v>
      </c>
      <c r="S232" s="31">
        <v>0</v>
      </c>
      <c r="T232" s="27" t="s">
        <v>24</v>
      </c>
      <c r="U232" s="27" t="s">
        <v>552</v>
      </c>
      <c r="V232" s="27" t="s">
        <v>552</v>
      </c>
      <c r="W232" s="31" t="s">
        <v>552</v>
      </c>
      <c r="X232" s="31">
        <v>1</v>
      </c>
      <c r="Y232" s="27" t="s">
        <v>552</v>
      </c>
      <c r="Z232" s="27" t="s">
        <v>552</v>
      </c>
      <c r="AA232" s="31" t="s">
        <v>552</v>
      </c>
      <c r="AB232" s="31" t="s">
        <v>552</v>
      </c>
      <c r="AC232" s="27" t="s">
        <v>804</v>
      </c>
    </row>
    <row r="233" spans="1:29" x14ac:dyDescent="0.15">
      <c r="A233" s="27" t="s">
        <v>98</v>
      </c>
      <c r="B233" s="27" t="s">
        <v>42</v>
      </c>
      <c r="C233" s="27" t="s">
        <v>44</v>
      </c>
      <c r="D233" s="27" t="s">
        <v>325</v>
      </c>
      <c r="E233" s="27" t="s">
        <v>552</v>
      </c>
      <c r="F233" s="27" t="s">
        <v>778</v>
      </c>
      <c r="G233" s="27" t="s">
        <v>782</v>
      </c>
      <c r="H233" s="27" t="s">
        <v>784</v>
      </c>
      <c r="I233" s="30">
        <v>3705743843.6234412</v>
      </c>
      <c r="J233" s="27" t="s">
        <v>787</v>
      </c>
      <c r="K233" s="30">
        <v>741148768.72468829</v>
      </c>
      <c r="L233" s="27" t="s">
        <v>784</v>
      </c>
      <c r="M233" s="30">
        <v>3705743843.6234412</v>
      </c>
      <c r="N233" s="27" t="s">
        <v>787</v>
      </c>
      <c r="O233" s="30">
        <v>741148768.72468829</v>
      </c>
      <c r="P233" s="30">
        <v>3705644146.5690699</v>
      </c>
      <c r="Q233" s="30">
        <v>99697.054371382997</v>
      </c>
      <c r="R233" s="30">
        <v>0</v>
      </c>
      <c r="S233" s="31">
        <v>0</v>
      </c>
      <c r="T233" s="27" t="s">
        <v>24</v>
      </c>
      <c r="U233" s="27" t="s">
        <v>552</v>
      </c>
      <c r="V233" s="27" t="s">
        <v>552</v>
      </c>
      <c r="W233" s="31" t="s">
        <v>552</v>
      </c>
      <c r="X233" s="31">
        <v>1</v>
      </c>
      <c r="Y233" s="27" t="s">
        <v>552</v>
      </c>
      <c r="Z233" s="27" t="s">
        <v>552</v>
      </c>
      <c r="AA233" s="31" t="s">
        <v>552</v>
      </c>
      <c r="AB233" s="31" t="s">
        <v>552</v>
      </c>
      <c r="AC233" s="27" t="s">
        <v>805</v>
      </c>
    </row>
  </sheetData>
  <mergeCells count="23">
    <mergeCell ref="A4:A5"/>
    <mergeCell ref="B4:B5"/>
    <mergeCell ref="C4:C5"/>
    <mergeCell ref="D4:D5"/>
    <mergeCell ref="E4:E5"/>
    <mergeCell ref="F4:F5"/>
    <mergeCell ref="S4:S5"/>
    <mergeCell ref="T4:T5"/>
    <mergeCell ref="U4:U5"/>
    <mergeCell ref="V4:V5"/>
    <mergeCell ref="AC4:AC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9"/>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x14ac:dyDescent="0.15">
      <c r="A1" s="1" t="s">
        <v>0</v>
      </c>
      <c r="B1" s="15" t="s">
        <v>4</v>
      </c>
      <c r="T1" s="24"/>
      <c r="U1" s="24"/>
    </row>
    <row r="2" spans="1:21" x14ac:dyDescent="0.15">
      <c r="A2" s="1" t="s">
        <v>1</v>
      </c>
      <c r="B2" s="16">
        <v>46265</v>
      </c>
      <c r="D2" s="1" t="s">
        <v>85</v>
      </c>
      <c r="F2" s="1" t="s">
        <v>15</v>
      </c>
      <c r="G2" s="1" t="s">
        <v>19</v>
      </c>
    </row>
    <row r="3" spans="1:21"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x14ac:dyDescent="0.15">
      <c r="A4" s="763" t="s">
        <v>39</v>
      </c>
      <c r="B4" s="763" t="s">
        <v>41</v>
      </c>
      <c r="C4" s="763" t="s">
        <v>43</v>
      </c>
      <c r="D4" s="756" t="s">
        <v>46</v>
      </c>
      <c r="E4" s="756" t="s">
        <v>48</v>
      </c>
      <c r="F4" s="768" t="s">
        <v>6</v>
      </c>
      <c r="G4" s="756" t="s">
        <v>51</v>
      </c>
      <c r="H4" s="764" t="s">
        <v>90</v>
      </c>
      <c r="I4" s="764"/>
      <c r="J4" s="764" t="s">
        <v>92</v>
      </c>
      <c r="K4" s="764"/>
      <c r="L4" s="764" t="s">
        <v>54</v>
      </c>
      <c r="M4" s="766" t="s">
        <v>94</v>
      </c>
      <c r="N4" s="763" t="s">
        <v>55</v>
      </c>
      <c r="O4" s="763" t="s">
        <v>57</v>
      </c>
      <c r="P4" s="763" t="s">
        <v>58</v>
      </c>
      <c r="Q4" s="766" t="s">
        <v>61</v>
      </c>
      <c r="R4" s="766" t="s">
        <v>96</v>
      </c>
      <c r="S4" s="766" t="s">
        <v>37</v>
      </c>
    </row>
    <row r="5" spans="1:21" customFormat="1" ht="22.5" x14ac:dyDescent="0.15">
      <c r="A5" s="754"/>
      <c r="B5" s="754"/>
      <c r="C5" s="754"/>
      <c r="D5" s="757"/>
      <c r="E5" s="757"/>
      <c r="F5" s="769"/>
      <c r="G5" s="757"/>
      <c r="H5" s="23" t="s">
        <v>53</v>
      </c>
      <c r="I5" s="23" t="s">
        <v>91</v>
      </c>
      <c r="J5" s="23" t="s">
        <v>53</v>
      </c>
      <c r="K5" s="23" t="s">
        <v>91</v>
      </c>
      <c r="L5" s="765"/>
      <c r="M5" s="767"/>
      <c r="N5" s="754"/>
      <c r="O5" s="754"/>
      <c r="P5" s="754"/>
      <c r="Q5" s="767"/>
      <c r="R5" s="767"/>
      <c r="S5" s="767"/>
    </row>
    <row r="6" spans="1:21" x14ac:dyDescent="0.15">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x14ac:dyDescent="0.15">
      <c r="A7" s="14" t="s">
        <v>40</v>
      </c>
      <c r="B7" s="14" t="s">
        <v>62</v>
      </c>
      <c r="C7" s="14" t="s">
        <v>44</v>
      </c>
      <c r="D7" s="14" t="s">
        <v>47</v>
      </c>
      <c r="E7" s="14" t="s">
        <v>49</v>
      </c>
      <c r="F7" s="14" t="s">
        <v>62</v>
      </c>
      <c r="G7" s="14" t="s">
        <v>89</v>
      </c>
      <c r="H7" s="19">
        <v>265800000</v>
      </c>
      <c r="I7" s="19">
        <v>425280000</v>
      </c>
      <c r="J7" s="19">
        <v>265800000</v>
      </c>
      <c r="K7" s="19">
        <v>425280000</v>
      </c>
      <c r="L7" s="20" t="s">
        <v>93</v>
      </c>
      <c r="M7" s="19">
        <v>265800000</v>
      </c>
      <c r="N7" s="14" t="s">
        <v>95</v>
      </c>
      <c r="O7" s="21">
        <v>46182</v>
      </c>
      <c r="P7" s="21">
        <v>46275</v>
      </c>
      <c r="Q7" s="22" t="s">
        <v>62</v>
      </c>
      <c r="R7" s="22">
        <v>1</v>
      </c>
      <c r="S7" s="14" t="s">
        <v>62</v>
      </c>
    </row>
    <row r="8" spans="1:21" x14ac:dyDescent="0.15">
      <c r="A8" s="14" t="s">
        <v>40</v>
      </c>
      <c r="B8" s="14" t="s">
        <v>62</v>
      </c>
      <c r="C8" s="14" t="s">
        <v>44</v>
      </c>
      <c r="D8" s="14" t="s">
        <v>47</v>
      </c>
      <c r="E8" s="14" t="s">
        <v>49</v>
      </c>
      <c r="F8" s="14" t="s">
        <v>62</v>
      </c>
      <c r="G8" s="14" t="s">
        <v>89</v>
      </c>
      <c r="H8" s="19">
        <v>3388950000</v>
      </c>
      <c r="I8" s="19">
        <v>5422320000</v>
      </c>
      <c r="J8" s="19">
        <v>3388950000</v>
      </c>
      <c r="K8" s="19">
        <v>5422320000</v>
      </c>
      <c r="L8" s="20" t="s">
        <v>93</v>
      </c>
      <c r="M8" s="19">
        <v>3388950000</v>
      </c>
      <c r="N8" s="14" t="s">
        <v>95</v>
      </c>
      <c r="O8" s="21">
        <v>46183</v>
      </c>
      <c r="P8" s="21">
        <v>46275</v>
      </c>
      <c r="Q8" s="22" t="s">
        <v>62</v>
      </c>
      <c r="R8" s="22">
        <v>1</v>
      </c>
      <c r="S8" s="14" t="s">
        <v>62</v>
      </c>
    </row>
    <row r="9" spans="1:21" x14ac:dyDescent="0.15">
      <c r="A9" s="14" t="s">
        <v>40</v>
      </c>
      <c r="B9" s="14" t="s">
        <v>62</v>
      </c>
      <c r="C9" s="14" t="s">
        <v>44</v>
      </c>
      <c r="D9" s="14" t="s">
        <v>47</v>
      </c>
      <c r="E9" s="14" t="s">
        <v>49</v>
      </c>
      <c r="F9" s="14" t="s">
        <v>62</v>
      </c>
      <c r="G9" s="14" t="s">
        <v>89</v>
      </c>
      <c r="H9" s="19">
        <v>531600000</v>
      </c>
      <c r="I9" s="19">
        <v>850560000</v>
      </c>
      <c r="J9" s="19">
        <v>531600000</v>
      </c>
      <c r="K9" s="19">
        <v>850560000</v>
      </c>
      <c r="L9" s="20" t="s">
        <v>93</v>
      </c>
      <c r="M9" s="19">
        <v>531600000</v>
      </c>
      <c r="N9" s="14" t="s">
        <v>95</v>
      </c>
      <c r="O9" s="21">
        <v>46183</v>
      </c>
      <c r="P9" s="21">
        <v>46275</v>
      </c>
      <c r="Q9" s="22" t="s">
        <v>62</v>
      </c>
      <c r="R9" s="22">
        <v>1</v>
      </c>
      <c r="S9" s="14" t="s">
        <v>62</v>
      </c>
    </row>
    <row r="10" spans="1:21" x14ac:dyDescent="0.15">
      <c r="A10" s="14" t="s">
        <v>40</v>
      </c>
      <c r="B10" s="14" t="s">
        <v>62</v>
      </c>
      <c r="C10" s="14" t="s">
        <v>44</v>
      </c>
      <c r="D10" s="14" t="s">
        <v>47</v>
      </c>
      <c r="E10" s="14" t="s">
        <v>49</v>
      </c>
      <c r="F10" s="14" t="s">
        <v>62</v>
      </c>
      <c r="G10" s="14" t="s">
        <v>89</v>
      </c>
      <c r="H10" s="19">
        <v>531600000</v>
      </c>
      <c r="I10" s="19">
        <v>850560000</v>
      </c>
      <c r="J10" s="19">
        <v>531600000</v>
      </c>
      <c r="K10" s="19">
        <v>850560000</v>
      </c>
      <c r="L10" s="20" t="s">
        <v>93</v>
      </c>
      <c r="M10" s="19">
        <v>531600000</v>
      </c>
      <c r="N10" s="14" t="s">
        <v>95</v>
      </c>
      <c r="O10" s="21">
        <v>46183</v>
      </c>
      <c r="P10" s="21">
        <v>46275</v>
      </c>
      <c r="Q10" s="22" t="s">
        <v>62</v>
      </c>
      <c r="R10" s="22">
        <v>1</v>
      </c>
      <c r="S10" s="14" t="s">
        <v>62</v>
      </c>
    </row>
    <row r="11" spans="1:21" x14ac:dyDescent="0.15">
      <c r="A11" s="14" t="s">
        <v>40</v>
      </c>
      <c r="B11" s="14" t="s">
        <v>62</v>
      </c>
      <c r="C11" s="14" t="s">
        <v>44</v>
      </c>
      <c r="D11" s="14" t="s">
        <v>47</v>
      </c>
      <c r="E11" s="14" t="s">
        <v>49</v>
      </c>
      <c r="F11" s="14" t="s">
        <v>62</v>
      </c>
      <c r="G11" s="14" t="s">
        <v>89</v>
      </c>
      <c r="H11" s="19">
        <v>66450000</v>
      </c>
      <c r="I11" s="19">
        <v>106320000</v>
      </c>
      <c r="J11" s="19">
        <v>66450000</v>
      </c>
      <c r="K11" s="19">
        <v>106320000</v>
      </c>
      <c r="L11" s="20" t="s">
        <v>93</v>
      </c>
      <c r="M11" s="19">
        <v>66450000</v>
      </c>
      <c r="N11" s="14" t="s">
        <v>95</v>
      </c>
      <c r="O11" s="21">
        <v>46183</v>
      </c>
      <c r="P11" s="21">
        <v>46275</v>
      </c>
      <c r="Q11" s="22" t="s">
        <v>62</v>
      </c>
      <c r="R11" s="22">
        <v>1</v>
      </c>
      <c r="S11" s="14" t="s">
        <v>62</v>
      </c>
    </row>
    <row r="12" spans="1:21" x14ac:dyDescent="0.15">
      <c r="A12" s="14" t="s">
        <v>40</v>
      </c>
      <c r="B12" s="14" t="s">
        <v>62</v>
      </c>
      <c r="C12" s="14" t="s">
        <v>44</v>
      </c>
      <c r="D12" s="14" t="s">
        <v>47</v>
      </c>
      <c r="E12" s="14" t="s">
        <v>49</v>
      </c>
      <c r="F12" s="14" t="s">
        <v>62</v>
      </c>
      <c r="G12" s="14" t="s">
        <v>89</v>
      </c>
      <c r="H12" s="19">
        <v>66450000</v>
      </c>
      <c r="I12" s="19">
        <v>106320000</v>
      </c>
      <c r="J12" s="19">
        <v>66450000</v>
      </c>
      <c r="K12" s="19">
        <v>106320000</v>
      </c>
      <c r="L12" s="20" t="s">
        <v>93</v>
      </c>
      <c r="M12" s="19">
        <v>66450000</v>
      </c>
      <c r="N12" s="14" t="s">
        <v>95</v>
      </c>
      <c r="O12" s="21">
        <v>46183</v>
      </c>
      <c r="P12" s="21">
        <v>46275</v>
      </c>
      <c r="Q12" s="22" t="s">
        <v>62</v>
      </c>
      <c r="R12" s="22">
        <v>1</v>
      </c>
      <c r="S12" s="14" t="s">
        <v>62</v>
      </c>
    </row>
    <row r="13" spans="1:21" x14ac:dyDescent="0.15">
      <c r="A13" s="14" t="s">
        <v>40</v>
      </c>
      <c r="B13" s="14" t="s">
        <v>62</v>
      </c>
      <c r="C13" s="14" t="s">
        <v>44</v>
      </c>
      <c r="D13" s="14" t="s">
        <v>47</v>
      </c>
      <c r="E13" s="14" t="s">
        <v>49</v>
      </c>
      <c r="F13" s="14" t="s">
        <v>62</v>
      </c>
      <c r="G13" s="14" t="s">
        <v>89</v>
      </c>
      <c r="H13" s="19">
        <v>132900000</v>
      </c>
      <c r="I13" s="19">
        <v>212640000</v>
      </c>
      <c r="J13" s="19">
        <v>132900000</v>
      </c>
      <c r="K13" s="19">
        <v>212640000</v>
      </c>
      <c r="L13" s="20" t="s">
        <v>93</v>
      </c>
      <c r="M13" s="19">
        <v>132900000</v>
      </c>
      <c r="N13" s="14" t="s">
        <v>95</v>
      </c>
      <c r="O13" s="21">
        <v>46183</v>
      </c>
      <c r="P13" s="21">
        <v>46275</v>
      </c>
      <c r="Q13" s="22" t="s">
        <v>62</v>
      </c>
      <c r="R13" s="22">
        <v>1</v>
      </c>
      <c r="S13" s="14" t="s">
        <v>62</v>
      </c>
    </row>
    <row r="14" spans="1:21" x14ac:dyDescent="0.15">
      <c r="A14" s="14" t="s">
        <v>40</v>
      </c>
      <c r="B14" s="14" t="s">
        <v>62</v>
      </c>
      <c r="C14" s="14" t="s">
        <v>44</v>
      </c>
      <c r="D14" s="14" t="s">
        <v>47</v>
      </c>
      <c r="E14" s="14" t="s">
        <v>49</v>
      </c>
      <c r="F14" s="14" t="s">
        <v>62</v>
      </c>
      <c r="G14" s="14" t="s">
        <v>89</v>
      </c>
      <c r="H14" s="19">
        <v>465150000</v>
      </c>
      <c r="I14" s="19">
        <v>744240000</v>
      </c>
      <c r="J14" s="19">
        <v>465150000</v>
      </c>
      <c r="K14" s="19">
        <v>744240000</v>
      </c>
      <c r="L14" s="20" t="s">
        <v>93</v>
      </c>
      <c r="M14" s="19">
        <v>465150000</v>
      </c>
      <c r="N14" s="14" t="s">
        <v>95</v>
      </c>
      <c r="O14" s="21">
        <v>46183</v>
      </c>
      <c r="P14" s="21">
        <v>46275</v>
      </c>
      <c r="Q14" s="22" t="s">
        <v>62</v>
      </c>
      <c r="R14" s="22">
        <v>1</v>
      </c>
      <c r="S14" s="14" t="s">
        <v>62</v>
      </c>
    </row>
    <row r="15" spans="1:21" x14ac:dyDescent="0.15">
      <c r="A15" s="14" t="s">
        <v>40</v>
      </c>
      <c r="B15" s="14" t="s">
        <v>62</v>
      </c>
      <c r="C15" s="14" t="s">
        <v>44</v>
      </c>
      <c r="D15" s="14" t="s">
        <v>47</v>
      </c>
      <c r="E15" s="14" t="s">
        <v>49</v>
      </c>
      <c r="F15" s="14" t="s">
        <v>62</v>
      </c>
      <c r="G15" s="14" t="s">
        <v>89</v>
      </c>
      <c r="H15" s="19">
        <v>199350000</v>
      </c>
      <c r="I15" s="19">
        <v>318960000</v>
      </c>
      <c r="J15" s="19">
        <v>199350000</v>
      </c>
      <c r="K15" s="19">
        <v>318960000</v>
      </c>
      <c r="L15" s="20" t="s">
        <v>93</v>
      </c>
      <c r="M15" s="19">
        <v>199350000</v>
      </c>
      <c r="N15" s="14" t="s">
        <v>95</v>
      </c>
      <c r="O15" s="21">
        <v>46202</v>
      </c>
      <c r="P15" s="21">
        <v>46275</v>
      </c>
      <c r="Q15" s="22" t="s">
        <v>62</v>
      </c>
      <c r="R15" s="22">
        <v>1</v>
      </c>
      <c r="S15" s="14" t="s">
        <v>62</v>
      </c>
    </row>
    <row r="16" spans="1:21" x14ac:dyDescent="0.15">
      <c r="A16" s="14" t="s">
        <v>40</v>
      </c>
      <c r="B16" s="14" t="s">
        <v>62</v>
      </c>
      <c r="C16" s="14" t="s">
        <v>44</v>
      </c>
      <c r="D16" s="14" t="s">
        <v>47</v>
      </c>
      <c r="E16" s="14" t="s">
        <v>49</v>
      </c>
      <c r="F16" s="14" t="s">
        <v>62</v>
      </c>
      <c r="G16" s="14" t="s">
        <v>89</v>
      </c>
      <c r="H16" s="19">
        <v>332250000</v>
      </c>
      <c r="I16" s="19">
        <v>531600000</v>
      </c>
      <c r="J16" s="19">
        <v>332250000</v>
      </c>
      <c r="K16" s="19">
        <v>531600000</v>
      </c>
      <c r="L16" s="20" t="s">
        <v>93</v>
      </c>
      <c r="M16" s="19">
        <v>332250000</v>
      </c>
      <c r="N16" s="14" t="s">
        <v>95</v>
      </c>
      <c r="O16" s="21">
        <v>46216</v>
      </c>
      <c r="P16" s="21">
        <v>46275</v>
      </c>
      <c r="Q16" s="22" t="s">
        <v>62</v>
      </c>
      <c r="R16" s="22">
        <v>1</v>
      </c>
      <c r="S16" s="14" t="s">
        <v>62</v>
      </c>
    </row>
    <row r="17" spans="1:19" x14ac:dyDescent="0.15">
      <c r="A17" s="14" t="s">
        <v>40</v>
      </c>
      <c r="B17" s="14" t="s">
        <v>62</v>
      </c>
      <c r="C17" s="14" t="s">
        <v>44</v>
      </c>
      <c r="D17" s="14" t="s">
        <v>47</v>
      </c>
      <c r="E17" s="14" t="s">
        <v>49</v>
      </c>
      <c r="F17" s="14" t="s">
        <v>62</v>
      </c>
      <c r="G17" s="14" t="s">
        <v>89</v>
      </c>
      <c r="H17" s="19">
        <v>132900000</v>
      </c>
      <c r="I17" s="19">
        <v>212640000</v>
      </c>
      <c r="J17" s="19">
        <v>132900000</v>
      </c>
      <c r="K17" s="19">
        <v>212640000</v>
      </c>
      <c r="L17" s="20" t="s">
        <v>93</v>
      </c>
      <c r="M17" s="19">
        <v>132900000</v>
      </c>
      <c r="N17" s="14" t="s">
        <v>95</v>
      </c>
      <c r="O17" s="21">
        <v>46216</v>
      </c>
      <c r="P17" s="21">
        <v>46275</v>
      </c>
      <c r="Q17" s="22" t="s">
        <v>62</v>
      </c>
      <c r="R17" s="22">
        <v>1</v>
      </c>
      <c r="S17" s="14" t="s">
        <v>62</v>
      </c>
    </row>
    <row r="18" spans="1:19" x14ac:dyDescent="0.15">
      <c r="A18" s="14" t="s">
        <v>40</v>
      </c>
      <c r="B18" s="14" t="s">
        <v>62</v>
      </c>
      <c r="C18" s="14" t="s">
        <v>44</v>
      </c>
      <c r="D18" s="14" t="s">
        <v>47</v>
      </c>
      <c r="E18" s="14" t="s">
        <v>49</v>
      </c>
      <c r="F18" s="14" t="s">
        <v>62</v>
      </c>
      <c r="G18" s="14" t="s">
        <v>89</v>
      </c>
      <c r="H18" s="19">
        <v>66450000</v>
      </c>
      <c r="I18" s="19">
        <v>106320000</v>
      </c>
      <c r="J18" s="19">
        <v>66450000</v>
      </c>
      <c r="K18" s="19">
        <v>106320000</v>
      </c>
      <c r="L18" s="20" t="s">
        <v>93</v>
      </c>
      <c r="M18" s="19">
        <v>66450000</v>
      </c>
      <c r="N18" s="14" t="s">
        <v>95</v>
      </c>
      <c r="O18" s="21">
        <v>46217</v>
      </c>
      <c r="P18" s="21">
        <v>46275</v>
      </c>
      <c r="Q18" s="22" t="s">
        <v>62</v>
      </c>
      <c r="R18" s="22">
        <v>1</v>
      </c>
      <c r="S18" s="14" t="s">
        <v>62</v>
      </c>
    </row>
    <row r="19" spans="1:19" x14ac:dyDescent="0.15">
      <c r="A19" s="14" t="s">
        <v>40</v>
      </c>
      <c r="B19" s="14" t="s">
        <v>62</v>
      </c>
      <c r="C19" s="14" t="s">
        <v>44</v>
      </c>
      <c r="D19" s="14" t="s">
        <v>47</v>
      </c>
      <c r="E19" s="14" t="s">
        <v>49</v>
      </c>
      <c r="F19" s="14" t="s">
        <v>62</v>
      </c>
      <c r="G19" s="14" t="s">
        <v>89</v>
      </c>
      <c r="H19" s="19">
        <v>132900000</v>
      </c>
      <c r="I19" s="19">
        <v>212640000</v>
      </c>
      <c r="J19" s="19">
        <v>132900000</v>
      </c>
      <c r="K19" s="19">
        <v>212640000</v>
      </c>
      <c r="L19" s="20" t="s">
        <v>93</v>
      </c>
      <c r="M19" s="19">
        <v>132900000</v>
      </c>
      <c r="N19" s="14" t="s">
        <v>95</v>
      </c>
      <c r="O19" s="21">
        <v>46265</v>
      </c>
      <c r="P19" s="21">
        <v>46275</v>
      </c>
      <c r="Q19" s="22" t="s">
        <v>62</v>
      </c>
      <c r="R19" s="22">
        <v>1</v>
      </c>
      <c r="S19" s="14" t="s">
        <v>62</v>
      </c>
    </row>
  </sheetData>
  <mergeCells count="17">
    <mergeCell ref="A4:A5"/>
    <mergeCell ref="B4:B5"/>
    <mergeCell ref="C4:C5"/>
    <mergeCell ref="D4:D5"/>
    <mergeCell ref="E4:E5"/>
    <mergeCell ref="F4:F5"/>
    <mergeCell ref="G4:G5"/>
    <mergeCell ref="H4:I4"/>
    <mergeCell ref="J4:K4"/>
    <mergeCell ref="L4:L5"/>
    <mergeCell ref="R4:R5"/>
    <mergeCell ref="S4:S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7"/>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x14ac:dyDescent="0.15">
      <c r="A1" s="1" t="s">
        <v>0</v>
      </c>
      <c r="B1" s="15" t="s">
        <v>4</v>
      </c>
      <c r="AN1" s="24"/>
      <c r="AO1" s="24"/>
    </row>
    <row r="2" spans="1:41 16384:16384" x14ac:dyDescent="0.15">
      <c r="A2" s="1" t="s">
        <v>1</v>
      </c>
      <c r="B2" s="16">
        <v>46265</v>
      </c>
      <c r="D2" s="1" t="s">
        <v>45</v>
      </c>
      <c r="F2" s="1" t="s">
        <v>15</v>
      </c>
      <c r="G2" s="1" t="s">
        <v>19</v>
      </c>
    </row>
    <row r="3" spans="1:41 16384:16384"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x14ac:dyDescent="0.15">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x14ac:dyDescent="0.15">
      <c r="A5" s="14" t="s">
        <v>40</v>
      </c>
      <c r="B5" s="14" t="s">
        <v>42</v>
      </c>
      <c r="C5" s="14" t="s">
        <v>44</v>
      </c>
      <c r="D5" s="14" t="s">
        <v>47</v>
      </c>
      <c r="E5" s="14" t="s">
        <v>49</v>
      </c>
      <c r="F5" s="14" t="s">
        <v>7</v>
      </c>
      <c r="G5" s="14" t="s">
        <v>9</v>
      </c>
      <c r="H5" s="14" t="s">
        <v>52</v>
      </c>
      <c r="I5" s="19">
        <v>265800000</v>
      </c>
      <c r="J5" s="20" t="s">
        <v>17</v>
      </c>
      <c r="K5" s="14" t="s">
        <v>56</v>
      </c>
      <c r="L5" s="21">
        <v>46182</v>
      </c>
      <c r="M5" s="21">
        <v>46275</v>
      </c>
      <c r="N5" s="22">
        <v>2.7397260273972601E-2</v>
      </c>
      <c r="O5" s="22">
        <v>0</v>
      </c>
      <c r="P5" s="22" t="s">
        <v>62</v>
      </c>
      <c r="Q5" s="14" t="s">
        <v>64</v>
      </c>
      <c r="R5" s="22">
        <v>0</v>
      </c>
      <c r="S5" s="22">
        <v>0</v>
      </c>
      <c r="T5" s="14" t="s">
        <v>62</v>
      </c>
      <c r="U5" s="14" t="s">
        <v>62</v>
      </c>
      <c r="V5" s="22" t="s">
        <v>62</v>
      </c>
      <c r="W5" s="22" t="s">
        <v>62</v>
      </c>
      <c r="X5" s="22">
        <v>2.7397260273972601E-2</v>
      </c>
      <c r="Y5" s="14" t="s">
        <v>62</v>
      </c>
      <c r="Z5" s="14" t="s">
        <v>74</v>
      </c>
      <c r="AA5" s="22">
        <v>0</v>
      </c>
      <c r="AB5" s="22">
        <v>1</v>
      </c>
      <c r="AC5" s="22">
        <v>1</v>
      </c>
      <c r="AD5" s="19">
        <v>265800000</v>
      </c>
      <c r="AE5" s="22">
        <v>0.30000000000000004</v>
      </c>
      <c r="AF5" s="19">
        <v>79740000.000000015</v>
      </c>
      <c r="AG5" s="22">
        <v>20</v>
      </c>
      <c r="AH5" s="22">
        <v>80</v>
      </c>
      <c r="AI5" s="19">
        <v>15948000.000000002</v>
      </c>
      <c r="AJ5" s="14" t="s">
        <v>24</v>
      </c>
      <c r="AK5" s="22">
        <v>1</v>
      </c>
      <c r="AL5" s="22">
        <v>1</v>
      </c>
      <c r="AM5" s="14" t="s">
        <v>35</v>
      </c>
    </row>
    <row r="6" spans="1:41 16384:16384" x14ac:dyDescent="0.15">
      <c r="A6" s="14" t="s">
        <v>40</v>
      </c>
      <c r="B6" s="14" t="s">
        <v>42</v>
      </c>
      <c r="C6" s="14" t="s">
        <v>44</v>
      </c>
      <c r="D6" s="14" t="s">
        <v>47</v>
      </c>
      <c r="E6" s="14" t="s">
        <v>49</v>
      </c>
      <c r="F6" s="14" t="s">
        <v>7</v>
      </c>
      <c r="G6" s="14" t="s">
        <v>9</v>
      </c>
      <c r="H6" s="14" t="s">
        <v>52</v>
      </c>
      <c r="I6" s="19">
        <v>3388950000</v>
      </c>
      <c r="J6" s="20" t="s">
        <v>17</v>
      </c>
      <c r="K6" s="14" t="s">
        <v>56</v>
      </c>
      <c r="L6" s="21">
        <v>46183</v>
      </c>
      <c r="M6" s="21">
        <v>46275</v>
      </c>
      <c r="N6" s="22">
        <v>2.7397260273972601E-2</v>
      </c>
      <c r="O6" s="22">
        <v>0</v>
      </c>
      <c r="P6" s="22" t="s">
        <v>62</v>
      </c>
      <c r="Q6" s="14" t="s">
        <v>64</v>
      </c>
      <c r="R6" s="22">
        <v>0</v>
      </c>
      <c r="S6" s="22">
        <v>0</v>
      </c>
      <c r="T6" s="14" t="s">
        <v>62</v>
      </c>
      <c r="U6" s="14" t="s">
        <v>62</v>
      </c>
      <c r="V6" s="22" t="s">
        <v>62</v>
      </c>
      <c r="W6" s="22" t="s">
        <v>62</v>
      </c>
      <c r="X6" s="22">
        <v>2.7397260273972601E-2</v>
      </c>
      <c r="Y6" s="14" t="s">
        <v>62</v>
      </c>
      <c r="Z6" s="14" t="s">
        <v>74</v>
      </c>
      <c r="AA6" s="22">
        <v>0</v>
      </c>
      <c r="AB6" s="22">
        <v>1</v>
      </c>
      <c r="AC6" s="22">
        <v>1</v>
      </c>
      <c r="AD6" s="19">
        <v>3388950000</v>
      </c>
      <c r="AE6" s="22">
        <v>0.30000000000000004</v>
      </c>
      <c r="AF6" s="19">
        <v>1016685000.0000001</v>
      </c>
      <c r="AG6" s="22">
        <v>20</v>
      </c>
      <c r="AH6" s="22">
        <v>80</v>
      </c>
      <c r="AI6" s="19">
        <v>203337000.00000003</v>
      </c>
      <c r="AJ6" s="14" t="s">
        <v>24</v>
      </c>
      <c r="AK6" s="22">
        <v>1</v>
      </c>
      <c r="AL6" s="22">
        <v>1</v>
      </c>
      <c r="AM6" s="14" t="s">
        <v>35</v>
      </c>
    </row>
    <row r="7" spans="1:41 16384:16384" x14ac:dyDescent="0.15">
      <c r="A7" s="14" t="s">
        <v>40</v>
      </c>
      <c r="B7" s="14" t="s">
        <v>42</v>
      </c>
      <c r="C7" s="14" t="s">
        <v>44</v>
      </c>
      <c r="D7" s="14" t="s">
        <v>47</v>
      </c>
      <c r="E7" s="14" t="s">
        <v>49</v>
      </c>
      <c r="F7" s="14" t="s">
        <v>7</v>
      </c>
      <c r="G7" s="14" t="s">
        <v>9</v>
      </c>
      <c r="H7" s="14" t="s">
        <v>52</v>
      </c>
      <c r="I7" s="19">
        <v>531600000</v>
      </c>
      <c r="J7" s="20" t="s">
        <v>17</v>
      </c>
      <c r="K7" s="14" t="s">
        <v>56</v>
      </c>
      <c r="L7" s="21">
        <v>46183</v>
      </c>
      <c r="M7" s="21">
        <v>46275</v>
      </c>
      <c r="N7" s="22">
        <v>2.7397260273972601E-2</v>
      </c>
      <c r="O7" s="22">
        <v>0</v>
      </c>
      <c r="P7" s="22" t="s">
        <v>62</v>
      </c>
      <c r="Q7" s="14" t="s">
        <v>64</v>
      </c>
      <c r="R7" s="22">
        <v>0</v>
      </c>
      <c r="S7" s="22">
        <v>0</v>
      </c>
      <c r="T7" s="14" t="s">
        <v>62</v>
      </c>
      <c r="U7" s="14" t="s">
        <v>62</v>
      </c>
      <c r="V7" s="22" t="s">
        <v>62</v>
      </c>
      <c r="W7" s="22" t="s">
        <v>62</v>
      </c>
      <c r="X7" s="22">
        <v>2.7397260273972601E-2</v>
      </c>
      <c r="Y7" s="14" t="s">
        <v>62</v>
      </c>
      <c r="Z7" s="14" t="s">
        <v>74</v>
      </c>
      <c r="AA7" s="22">
        <v>0</v>
      </c>
      <c r="AB7" s="22">
        <v>1</v>
      </c>
      <c r="AC7" s="22">
        <v>1</v>
      </c>
      <c r="AD7" s="19">
        <v>531600000</v>
      </c>
      <c r="AE7" s="22">
        <v>0.30000000000000004</v>
      </c>
      <c r="AF7" s="19">
        <v>159480000.00000003</v>
      </c>
      <c r="AG7" s="22">
        <v>20</v>
      </c>
      <c r="AH7" s="22">
        <v>80</v>
      </c>
      <c r="AI7" s="19">
        <v>31896000.000000004</v>
      </c>
      <c r="AJ7" s="14" t="s">
        <v>24</v>
      </c>
      <c r="AK7" s="22">
        <v>1</v>
      </c>
      <c r="AL7" s="22">
        <v>1</v>
      </c>
      <c r="AM7" s="14" t="s">
        <v>35</v>
      </c>
    </row>
    <row r="8" spans="1:41 16384:16384" x14ac:dyDescent="0.15">
      <c r="A8" s="14" t="s">
        <v>40</v>
      </c>
      <c r="B8" s="14" t="s">
        <v>42</v>
      </c>
      <c r="C8" s="14" t="s">
        <v>44</v>
      </c>
      <c r="D8" s="14" t="s">
        <v>47</v>
      </c>
      <c r="E8" s="14" t="s">
        <v>49</v>
      </c>
      <c r="F8" s="14" t="s">
        <v>7</v>
      </c>
      <c r="G8" s="14" t="s">
        <v>9</v>
      </c>
      <c r="H8" s="14" t="s">
        <v>52</v>
      </c>
      <c r="I8" s="19">
        <v>531600000</v>
      </c>
      <c r="J8" s="20" t="s">
        <v>17</v>
      </c>
      <c r="K8" s="14" t="s">
        <v>56</v>
      </c>
      <c r="L8" s="21">
        <v>46183</v>
      </c>
      <c r="M8" s="21">
        <v>46275</v>
      </c>
      <c r="N8" s="22">
        <v>2.7397260273972601E-2</v>
      </c>
      <c r="O8" s="22">
        <v>0</v>
      </c>
      <c r="P8" s="22" t="s">
        <v>62</v>
      </c>
      <c r="Q8" s="14" t="s">
        <v>64</v>
      </c>
      <c r="R8" s="22">
        <v>0</v>
      </c>
      <c r="S8" s="22">
        <v>0</v>
      </c>
      <c r="T8" s="14" t="s">
        <v>62</v>
      </c>
      <c r="U8" s="14" t="s">
        <v>62</v>
      </c>
      <c r="V8" s="22" t="s">
        <v>62</v>
      </c>
      <c r="W8" s="22" t="s">
        <v>62</v>
      </c>
      <c r="X8" s="22">
        <v>2.7397260273972601E-2</v>
      </c>
      <c r="Y8" s="14" t="s">
        <v>62</v>
      </c>
      <c r="Z8" s="14" t="s">
        <v>74</v>
      </c>
      <c r="AA8" s="22">
        <v>0</v>
      </c>
      <c r="AB8" s="22">
        <v>1</v>
      </c>
      <c r="AC8" s="22">
        <v>1</v>
      </c>
      <c r="AD8" s="19">
        <v>531600000</v>
      </c>
      <c r="AE8" s="22">
        <v>0.30000000000000004</v>
      </c>
      <c r="AF8" s="19">
        <v>159480000.00000003</v>
      </c>
      <c r="AG8" s="22">
        <v>20</v>
      </c>
      <c r="AH8" s="22">
        <v>80</v>
      </c>
      <c r="AI8" s="19">
        <v>31896000.000000004</v>
      </c>
      <c r="AJ8" s="14" t="s">
        <v>24</v>
      </c>
      <c r="AK8" s="22">
        <v>1</v>
      </c>
      <c r="AL8" s="22">
        <v>1</v>
      </c>
      <c r="AM8" s="14" t="s">
        <v>35</v>
      </c>
    </row>
    <row r="9" spans="1:41 16384:16384" x14ac:dyDescent="0.15">
      <c r="A9" s="14" t="s">
        <v>40</v>
      </c>
      <c r="B9" s="14" t="s">
        <v>42</v>
      </c>
      <c r="C9" s="14" t="s">
        <v>44</v>
      </c>
      <c r="D9" s="14" t="s">
        <v>47</v>
      </c>
      <c r="E9" s="14" t="s">
        <v>49</v>
      </c>
      <c r="F9" s="14" t="s">
        <v>7</v>
      </c>
      <c r="G9" s="14" t="s">
        <v>9</v>
      </c>
      <c r="H9" s="14" t="s">
        <v>52</v>
      </c>
      <c r="I9" s="19">
        <v>66450000</v>
      </c>
      <c r="J9" s="20" t="s">
        <v>17</v>
      </c>
      <c r="K9" s="14" t="s">
        <v>56</v>
      </c>
      <c r="L9" s="21">
        <v>46183</v>
      </c>
      <c r="M9" s="21">
        <v>46275</v>
      </c>
      <c r="N9" s="22">
        <v>2.7397260273972601E-2</v>
      </c>
      <c r="O9" s="22">
        <v>0</v>
      </c>
      <c r="P9" s="22" t="s">
        <v>62</v>
      </c>
      <c r="Q9" s="14" t="s">
        <v>64</v>
      </c>
      <c r="R9" s="22">
        <v>0</v>
      </c>
      <c r="S9" s="22">
        <v>0</v>
      </c>
      <c r="T9" s="14" t="s">
        <v>62</v>
      </c>
      <c r="U9" s="14" t="s">
        <v>62</v>
      </c>
      <c r="V9" s="22" t="s">
        <v>62</v>
      </c>
      <c r="W9" s="22" t="s">
        <v>62</v>
      </c>
      <c r="X9" s="22">
        <v>2.7397260273972601E-2</v>
      </c>
      <c r="Y9" s="14" t="s">
        <v>62</v>
      </c>
      <c r="Z9" s="14" t="s">
        <v>74</v>
      </c>
      <c r="AA9" s="22">
        <v>0</v>
      </c>
      <c r="AB9" s="22">
        <v>1</v>
      </c>
      <c r="AC9" s="22">
        <v>1</v>
      </c>
      <c r="AD9" s="19">
        <v>66450000</v>
      </c>
      <c r="AE9" s="22">
        <v>0.30000000000000004</v>
      </c>
      <c r="AF9" s="19">
        <v>19935000.000000004</v>
      </c>
      <c r="AG9" s="22">
        <v>20</v>
      </c>
      <c r="AH9" s="22">
        <v>80</v>
      </c>
      <c r="AI9" s="19">
        <v>3987000.0000000005</v>
      </c>
      <c r="AJ9" s="14" t="s">
        <v>24</v>
      </c>
      <c r="AK9" s="22">
        <v>1</v>
      </c>
      <c r="AL9" s="22">
        <v>1</v>
      </c>
      <c r="AM9" s="14" t="s">
        <v>35</v>
      </c>
    </row>
    <row r="10" spans="1:41 16384:16384" x14ac:dyDescent="0.15">
      <c r="A10" s="14" t="s">
        <v>40</v>
      </c>
      <c r="B10" s="14" t="s">
        <v>42</v>
      </c>
      <c r="C10" s="14" t="s">
        <v>44</v>
      </c>
      <c r="D10" s="14" t="s">
        <v>47</v>
      </c>
      <c r="E10" s="14" t="s">
        <v>49</v>
      </c>
      <c r="F10" s="14" t="s">
        <v>7</v>
      </c>
      <c r="G10" s="14" t="s">
        <v>9</v>
      </c>
      <c r="H10" s="14" t="s">
        <v>52</v>
      </c>
      <c r="I10" s="19">
        <v>66450000</v>
      </c>
      <c r="J10" s="20" t="s">
        <v>17</v>
      </c>
      <c r="K10" s="14" t="s">
        <v>56</v>
      </c>
      <c r="L10" s="21">
        <v>46183</v>
      </c>
      <c r="M10" s="21">
        <v>46275</v>
      </c>
      <c r="N10" s="22">
        <v>2.7397260273972601E-2</v>
      </c>
      <c r="O10" s="22">
        <v>0</v>
      </c>
      <c r="P10" s="22" t="s">
        <v>62</v>
      </c>
      <c r="Q10" s="14" t="s">
        <v>64</v>
      </c>
      <c r="R10" s="22">
        <v>0</v>
      </c>
      <c r="S10" s="22">
        <v>0</v>
      </c>
      <c r="T10" s="14" t="s">
        <v>62</v>
      </c>
      <c r="U10" s="14" t="s">
        <v>62</v>
      </c>
      <c r="V10" s="22" t="s">
        <v>62</v>
      </c>
      <c r="W10" s="22" t="s">
        <v>62</v>
      </c>
      <c r="X10" s="22">
        <v>2.7397260273972601E-2</v>
      </c>
      <c r="Y10" s="14" t="s">
        <v>62</v>
      </c>
      <c r="Z10" s="14" t="s">
        <v>74</v>
      </c>
      <c r="AA10" s="22">
        <v>0</v>
      </c>
      <c r="AB10" s="22">
        <v>1</v>
      </c>
      <c r="AC10" s="22">
        <v>1</v>
      </c>
      <c r="AD10" s="19">
        <v>66450000</v>
      </c>
      <c r="AE10" s="22">
        <v>0.30000000000000004</v>
      </c>
      <c r="AF10" s="19">
        <v>19935000.000000004</v>
      </c>
      <c r="AG10" s="22">
        <v>20</v>
      </c>
      <c r="AH10" s="22">
        <v>80</v>
      </c>
      <c r="AI10" s="19">
        <v>3987000.0000000005</v>
      </c>
      <c r="AJ10" s="14" t="s">
        <v>24</v>
      </c>
      <c r="AK10" s="22">
        <v>1</v>
      </c>
      <c r="AL10" s="22">
        <v>1</v>
      </c>
      <c r="AM10" s="14" t="s">
        <v>35</v>
      </c>
    </row>
    <row r="11" spans="1:41 16384:16384" x14ac:dyDescent="0.15">
      <c r="A11" s="14" t="s">
        <v>40</v>
      </c>
      <c r="B11" s="14" t="s">
        <v>42</v>
      </c>
      <c r="C11" s="14" t="s">
        <v>44</v>
      </c>
      <c r="D11" s="14" t="s">
        <v>47</v>
      </c>
      <c r="E11" s="14" t="s">
        <v>49</v>
      </c>
      <c r="F11" s="14" t="s">
        <v>7</v>
      </c>
      <c r="G11" s="14" t="s">
        <v>9</v>
      </c>
      <c r="H11" s="14" t="s">
        <v>52</v>
      </c>
      <c r="I11" s="19">
        <v>132900000</v>
      </c>
      <c r="J11" s="20" t="s">
        <v>17</v>
      </c>
      <c r="K11" s="14" t="s">
        <v>56</v>
      </c>
      <c r="L11" s="21">
        <v>46183</v>
      </c>
      <c r="M11" s="21">
        <v>46275</v>
      </c>
      <c r="N11" s="22">
        <v>2.7397260273972601E-2</v>
      </c>
      <c r="O11" s="22">
        <v>0</v>
      </c>
      <c r="P11" s="22" t="s">
        <v>62</v>
      </c>
      <c r="Q11" s="14" t="s">
        <v>64</v>
      </c>
      <c r="R11" s="22">
        <v>0</v>
      </c>
      <c r="S11" s="22">
        <v>0</v>
      </c>
      <c r="T11" s="14" t="s">
        <v>62</v>
      </c>
      <c r="U11" s="14" t="s">
        <v>62</v>
      </c>
      <c r="V11" s="22" t="s">
        <v>62</v>
      </c>
      <c r="W11" s="22" t="s">
        <v>62</v>
      </c>
      <c r="X11" s="22">
        <v>2.7397260273972601E-2</v>
      </c>
      <c r="Y11" s="14" t="s">
        <v>62</v>
      </c>
      <c r="Z11" s="14" t="s">
        <v>74</v>
      </c>
      <c r="AA11" s="22">
        <v>0</v>
      </c>
      <c r="AB11" s="22">
        <v>1</v>
      </c>
      <c r="AC11" s="22">
        <v>1</v>
      </c>
      <c r="AD11" s="19">
        <v>132900000</v>
      </c>
      <c r="AE11" s="22">
        <v>0.30000000000000004</v>
      </c>
      <c r="AF11" s="19">
        <v>39870000.000000007</v>
      </c>
      <c r="AG11" s="22">
        <v>20</v>
      </c>
      <c r="AH11" s="22">
        <v>80</v>
      </c>
      <c r="AI11" s="19">
        <v>7974000.0000000009</v>
      </c>
      <c r="AJ11" s="14" t="s">
        <v>24</v>
      </c>
      <c r="AK11" s="22">
        <v>1</v>
      </c>
      <c r="AL11" s="22">
        <v>1</v>
      </c>
      <c r="AM11" s="14" t="s">
        <v>35</v>
      </c>
    </row>
    <row r="12" spans="1:41 16384:16384" x14ac:dyDescent="0.15">
      <c r="A12" s="14" t="s">
        <v>40</v>
      </c>
      <c r="B12" s="14" t="s">
        <v>42</v>
      </c>
      <c r="C12" s="14" t="s">
        <v>44</v>
      </c>
      <c r="D12" s="14" t="s">
        <v>47</v>
      </c>
      <c r="E12" s="14" t="s">
        <v>49</v>
      </c>
      <c r="F12" s="14" t="s">
        <v>7</v>
      </c>
      <c r="G12" s="14" t="s">
        <v>9</v>
      </c>
      <c r="H12" s="14" t="s">
        <v>52</v>
      </c>
      <c r="I12" s="19">
        <v>465150000</v>
      </c>
      <c r="J12" s="20" t="s">
        <v>17</v>
      </c>
      <c r="K12" s="14" t="s">
        <v>56</v>
      </c>
      <c r="L12" s="21">
        <v>46183</v>
      </c>
      <c r="M12" s="21">
        <v>46275</v>
      </c>
      <c r="N12" s="22">
        <v>2.7397260273972601E-2</v>
      </c>
      <c r="O12" s="22">
        <v>0</v>
      </c>
      <c r="P12" s="22" t="s">
        <v>62</v>
      </c>
      <c r="Q12" s="14" t="s">
        <v>64</v>
      </c>
      <c r="R12" s="22">
        <v>0</v>
      </c>
      <c r="S12" s="22">
        <v>0</v>
      </c>
      <c r="T12" s="14" t="s">
        <v>62</v>
      </c>
      <c r="U12" s="14" t="s">
        <v>62</v>
      </c>
      <c r="V12" s="22" t="s">
        <v>62</v>
      </c>
      <c r="W12" s="22" t="s">
        <v>62</v>
      </c>
      <c r="X12" s="22">
        <v>2.7397260273972601E-2</v>
      </c>
      <c r="Y12" s="14" t="s">
        <v>62</v>
      </c>
      <c r="Z12" s="14" t="s">
        <v>74</v>
      </c>
      <c r="AA12" s="22">
        <v>0</v>
      </c>
      <c r="AB12" s="22">
        <v>1</v>
      </c>
      <c r="AC12" s="22">
        <v>1</v>
      </c>
      <c r="AD12" s="19">
        <v>465150000</v>
      </c>
      <c r="AE12" s="22">
        <v>0.30000000000000004</v>
      </c>
      <c r="AF12" s="19">
        <v>139545000.00000003</v>
      </c>
      <c r="AG12" s="22">
        <v>20</v>
      </c>
      <c r="AH12" s="22">
        <v>80</v>
      </c>
      <c r="AI12" s="19">
        <v>27909000.000000004</v>
      </c>
      <c r="AJ12" s="14" t="s">
        <v>24</v>
      </c>
      <c r="AK12" s="22">
        <v>1</v>
      </c>
      <c r="AL12" s="22">
        <v>1</v>
      </c>
      <c r="AM12" s="14" t="s">
        <v>35</v>
      </c>
    </row>
    <row r="13" spans="1:41 16384:16384" x14ac:dyDescent="0.15">
      <c r="A13" s="14" t="s">
        <v>40</v>
      </c>
      <c r="B13" s="14" t="s">
        <v>42</v>
      </c>
      <c r="C13" s="14" t="s">
        <v>44</v>
      </c>
      <c r="D13" s="14" t="s">
        <v>47</v>
      </c>
      <c r="E13" s="14" t="s">
        <v>49</v>
      </c>
      <c r="F13" s="14" t="s">
        <v>7</v>
      </c>
      <c r="G13" s="14" t="s">
        <v>9</v>
      </c>
      <c r="H13" s="14" t="s">
        <v>52</v>
      </c>
      <c r="I13" s="19">
        <v>199350000</v>
      </c>
      <c r="J13" s="20" t="s">
        <v>17</v>
      </c>
      <c r="K13" s="14" t="s">
        <v>56</v>
      </c>
      <c r="L13" s="21">
        <v>46202</v>
      </c>
      <c r="M13" s="21">
        <v>46275</v>
      </c>
      <c r="N13" s="22">
        <v>2.7397260273972601E-2</v>
      </c>
      <c r="O13" s="22">
        <v>0</v>
      </c>
      <c r="P13" s="22" t="s">
        <v>62</v>
      </c>
      <c r="Q13" s="14" t="s">
        <v>64</v>
      </c>
      <c r="R13" s="22">
        <v>0</v>
      </c>
      <c r="S13" s="22">
        <v>0</v>
      </c>
      <c r="T13" s="14" t="s">
        <v>62</v>
      </c>
      <c r="U13" s="14" t="s">
        <v>62</v>
      </c>
      <c r="V13" s="22" t="s">
        <v>62</v>
      </c>
      <c r="W13" s="22" t="s">
        <v>62</v>
      </c>
      <c r="X13" s="22">
        <v>2.7397260273972601E-2</v>
      </c>
      <c r="Y13" s="14" t="s">
        <v>62</v>
      </c>
      <c r="Z13" s="14" t="s">
        <v>74</v>
      </c>
      <c r="AA13" s="22">
        <v>0</v>
      </c>
      <c r="AB13" s="22">
        <v>1</v>
      </c>
      <c r="AC13" s="22">
        <v>1</v>
      </c>
      <c r="AD13" s="19">
        <v>199350000</v>
      </c>
      <c r="AE13" s="22">
        <v>0.30000000000000004</v>
      </c>
      <c r="AF13" s="19">
        <v>59805000.000000007</v>
      </c>
      <c r="AG13" s="22">
        <v>20</v>
      </c>
      <c r="AH13" s="22">
        <v>80</v>
      </c>
      <c r="AI13" s="19">
        <v>11961000.000000002</v>
      </c>
      <c r="AJ13" s="14" t="s">
        <v>24</v>
      </c>
      <c r="AK13" s="22">
        <v>1</v>
      </c>
      <c r="AL13" s="22">
        <v>1</v>
      </c>
      <c r="AM13" s="14" t="s">
        <v>35</v>
      </c>
    </row>
    <row r="14" spans="1:41 16384:16384" x14ac:dyDescent="0.15">
      <c r="A14" s="14" t="s">
        <v>40</v>
      </c>
      <c r="B14" s="14" t="s">
        <v>42</v>
      </c>
      <c r="C14" s="14" t="s">
        <v>44</v>
      </c>
      <c r="D14" s="14" t="s">
        <v>47</v>
      </c>
      <c r="E14" s="14" t="s">
        <v>49</v>
      </c>
      <c r="F14" s="14" t="s">
        <v>7</v>
      </c>
      <c r="G14" s="14" t="s">
        <v>9</v>
      </c>
      <c r="H14" s="14" t="s">
        <v>52</v>
      </c>
      <c r="I14" s="19">
        <v>332250000</v>
      </c>
      <c r="J14" s="20" t="s">
        <v>17</v>
      </c>
      <c r="K14" s="14" t="s">
        <v>56</v>
      </c>
      <c r="L14" s="21">
        <v>46216</v>
      </c>
      <c r="M14" s="21">
        <v>46275</v>
      </c>
      <c r="N14" s="22">
        <v>2.7397260273972601E-2</v>
      </c>
      <c r="O14" s="22">
        <v>0</v>
      </c>
      <c r="P14" s="22" t="s">
        <v>62</v>
      </c>
      <c r="Q14" s="14" t="s">
        <v>64</v>
      </c>
      <c r="R14" s="22">
        <v>0</v>
      </c>
      <c r="S14" s="22">
        <v>0</v>
      </c>
      <c r="T14" s="14" t="s">
        <v>62</v>
      </c>
      <c r="U14" s="14" t="s">
        <v>62</v>
      </c>
      <c r="V14" s="22" t="s">
        <v>62</v>
      </c>
      <c r="W14" s="22" t="s">
        <v>62</v>
      </c>
      <c r="X14" s="22">
        <v>2.7397260273972601E-2</v>
      </c>
      <c r="Y14" s="14" t="s">
        <v>62</v>
      </c>
      <c r="Z14" s="14" t="s">
        <v>74</v>
      </c>
      <c r="AA14" s="22">
        <v>0</v>
      </c>
      <c r="AB14" s="22">
        <v>1</v>
      </c>
      <c r="AC14" s="22">
        <v>1</v>
      </c>
      <c r="AD14" s="19">
        <v>332250000</v>
      </c>
      <c r="AE14" s="22">
        <v>0.30000000000000004</v>
      </c>
      <c r="AF14" s="19">
        <v>99675000.000000015</v>
      </c>
      <c r="AG14" s="22">
        <v>20</v>
      </c>
      <c r="AH14" s="22">
        <v>80</v>
      </c>
      <c r="AI14" s="19">
        <v>19935000.000000004</v>
      </c>
      <c r="AJ14" s="14" t="s">
        <v>24</v>
      </c>
      <c r="AK14" s="22">
        <v>1</v>
      </c>
      <c r="AL14" s="22">
        <v>1</v>
      </c>
      <c r="AM14" s="14" t="s">
        <v>35</v>
      </c>
    </row>
    <row r="15" spans="1:41 16384:16384" x14ac:dyDescent="0.15">
      <c r="A15" s="14" t="s">
        <v>40</v>
      </c>
      <c r="B15" s="14" t="s">
        <v>42</v>
      </c>
      <c r="C15" s="14" t="s">
        <v>44</v>
      </c>
      <c r="D15" s="14" t="s">
        <v>47</v>
      </c>
      <c r="E15" s="14" t="s">
        <v>49</v>
      </c>
      <c r="F15" s="14" t="s">
        <v>7</v>
      </c>
      <c r="G15" s="14" t="s">
        <v>9</v>
      </c>
      <c r="H15" s="14" t="s">
        <v>52</v>
      </c>
      <c r="I15" s="19">
        <v>132900000</v>
      </c>
      <c r="J15" s="20" t="s">
        <v>17</v>
      </c>
      <c r="K15" s="14" t="s">
        <v>56</v>
      </c>
      <c r="L15" s="21">
        <v>46216</v>
      </c>
      <c r="M15" s="21">
        <v>46275</v>
      </c>
      <c r="N15" s="22">
        <v>2.7397260273972601E-2</v>
      </c>
      <c r="O15" s="22">
        <v>0</v>
      </c>
      <c r="P15" s="22" t="s">
        <v>62</v>
      </c>
      <c r="Q15" s="14" t="s">
        <v>64</v>
      </c>
      <c r="R15" s="22">
        <v>0</v>
      </c>
      <c r="S15" s="22">
        <v>0</v>
      </c>
      <c r="T15" s="14" t="s">
        <v>62</v>
      </c>
      <c r="U15" s="14" t="s">
        <v>62</v>
      </c>
      <c r="V15" s="22" t="s">
        <v>62</v>
      </c>
      <c r="W15" s="22" t="s">
        <v>62</v>
      </c>
      <c r="X15" s="22">
        <v>2.7397260273972601E-2</v>
      </c>
      <c r="Y15" s="14" t="s">
        <v>62</v>
      </c>
      <c r="Z15" s="14" t="s">
        <v>74</v>
      </c>
      <c r="AA15" s="22">
        <v>0</v>
      </c>
      <c r="AB15" s="22">
        <v>1</v>
      </c>
      <c r="AC15" s="22">
        <v>1</v>
      </c>
      <c r="AD15" s="19">
        <v>132900000</v>
      </c>
      <c r="AE15" s="22">
        <v>0.30000000000000004</v>
      </c>
      <c r="AF15" s="19">
        <v>39870000.000000007</v>
      </c>
      <c r="AG15" s="22">
        <v>20</v>
      </c>
      <c r="AH15" s="22">
        <v>80</v>
      </c>
      <c r="AI15" s="19">
        <v>7974000.0000000009</v>
      </c>
      <c r="AJ15" s="14" t="s">
        <v>24</v>
      </c>
      <c r="AK15" s="22">
        <v>1</v>
      </c>
      <c r="AL15" s="22">
        <v>1</v>
      </c>
      <c r="AM15" s="14" t="s">
        <v>35</v>
      </c>
    </row>
    <row r="16" spans="1:41 16384:16384" x14ac:dyDescent="0.15">
      <c r="A16" s="14" t="s">
        <v>40</v>
      </c>
      <c r="B16" s="14" t="s">
        <v>42</v>
      </c>
      <c r="C16" s="14" t="s">
        <v>44</v>
      </c>
      <c r="D16" s="14" t="s">
        <v>47</v>
      </c>
      <c r="E16" s="14" t="s">
        <v>49</v>
      </c>
      <c r="F16" s="14" t="s">
        <v>7</v>
      </c>
      <c r="G16" s="14" t="s">
        <v>9</v>
      </c>
      <c r="H16" s="14" t="s">
        <v>52</v>
      </c>
      <c r="I16" s="19">
        <v>66450000</v>
      </c>
      <c r="J16" s="20" t="s">
        <v>17</v>
      </c>
      <c r="K16" s="14" t="s">
        <v>56</v>
      </c>
      <c r="L16" s="21">
        <v>46217</v>
      </c>
      <c r="M16" s="21">
        <v>46275</v>
      </c>
      <c r="N16" s="22">
        <v>2.7397260273972601E-2</v>
      </c>
      <c r="O16" s="22">
        <v>0</v>
      </c>
      <c r="P16" s="22" t="s">
        <v>62</v>
      </c>
      <c r="Q16" s="14" t="s">
        <v>64</v>
      </c>
      <c r="R16" s="22">
        <v>0</v>
      </c>
      <c r="S16" s="22">
        <v>0</v>
      </c>
      <c r="T16" s="14" t="s">
        <v>62</v>
      </c>
      <c r="U16" s="14" t="s">
        <v>62</v>
      </c>
      <c r="V16" s="22" t="s">
        <v>62</v>
      </c>
      <c r="W16" s="22" t="s">
        <v>62</v>
      </c>
      <c r="X16" s="22">
        <v>2.7397260273972601E-2</v>
      </c>
      <c r="Y16" s="14" t="s">
        <v>62</v>
      </c>
      <c r="Z16" s="14" t="s">
        <v>74</v>
      </c>
      <c r="AA16" s="22">
        <v>0</v>
      </c>
      <c r="AB16" s="22">
        <v>1</v>
      </c>
      <c r="AC16" s="22">
        <v>1</v>
      </c>
      <c r="AD16" s="19">
        <v>66450000</v>
      </c>
      <c r="AE16" s="22">
        <v>0.30000000000000004</v>
      </c>
      <c r="AF16" s="19">
        <v>19935000.000000004</v>
      </c>
      <c r="AG16" s="22">
        <v>20</v>
      </c>
      <c r="AH16" s="22">
        <v>80</v>
      </c>
      <c r="AI16" s="19">
        <v>3987000.0000000005</v>
      </c>
      <c r="AJ16" s="14" t="s">
        <v>24</v>
      </c>
      <c r="AK16" s="22">
        <v>1</v>
      </c>
      <c r="AL16" s="22">
        <v>1</v>
      </c>
      <c r="AM16" s="14" t="s">
        <v>35</v>
      </c>
    </row>
    <row r="17" spans="1:39" x14ac:dyDescent="0.15">
      <c r="A17" s="14" t="s">
        <v>40</v>
      </c>
      <c r="B17" s="14" t="s">
        <v>42</v>
      </c>
      <c r="C17" s="14" t="s">
        <v>44</v>
      </c>
      <c r="D17" s="14" t="s">
        <v>47</v>
      </c>
      <c r="E17" s="14" t="s">
        <v>49</v>
      </c>
      <c r="F17" s="14" t="s">
        <v>7</v>
      </c>
      <c r="G17" s="14" t="s">
        <v>9</v>
      </c>
      <c r="H17" s="14" t="s">
        <v>52</v>
      </c>
      <c r="I17" s="19">
        <v>132900000</v>
      </c>
      <c r="J17" s="20" t="s">
        <v>17</v>
      </c>
      <c r="K17" s="14" t="s">
        <v>56</v>
      </c>
      <c r="L17" s="21">
        <v>46265</v>
      </c>
      <c r="M17" s="21">
        <v>46275</v>
      </c>
      <c r="N17" s="22">
        <v>2.7397260273972601E-2</v>
      </c>
      <c r="O17" s="22">
        <v>0</v>
      </c>
      <c r="P17" s="22" t="s">
        <v>62</v>
      </c>
      <c r="Q17" s="14" t="s">
        <v>64</v>
      </c>
      <c r="R17" s="22">
        <v>0</v>
      </c>
      <c r="S17" s="22">
        <v>0</v>
      </c>
      <c r="T17" s="14" t="s">
        <v>62</v>
      </c>
      <c r="U17" s="14" t="s">
        <v>62</v>
      </c>
      <c r="V17" s="22" t="s">
        <v>62</v>
      </c>
      <c r="W17" s="22" t="s">
        <v>62</v>
      </c>
      <c r="X17" s="22">
        <v>2.7397260273972601E-2</v>
      </c>
      <c r="Y17" s="14" t="s">
        <v>62</v>
      </c>
      <c r="Z17" s="14" t="s">
        <v>74</v>
      </c>
      <c r="AA17" s="22">
        <v>0</v>
      </c>
      <c r="AB17" s="22">
        <v>1</v>
      </c>
      <c r="AC17" s="22">
        <v>1</v>
      </c>
      <c r="AD17" s="19">
        <v>132900000</v>
      </c>
      <c r="AE17" s="22">
        <v>0.30000000000000004</v>
      </c>
      <c r="AF17" s="19">
        <v>39870000.000000007</v>
      </c>
      <c r="AG17" s="22">
        <v>20</v>
      </c>
      <c r="AH17" s="22">
        <v>80</v>
      </c>
      <c r="AI17" s="19">
        <v>7974000.0000000009</v>
      </c>
      <c r="AJ17" s="14" t="s">
        <v>24</v>
      </c>
      <c r="AK17" s="22">
        <v>1</v>
      </c>
      <c r="AL17" s="22">
        <v>1</v>
      </c>
      <c r="AM17"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x14ac:dyDescent="0.1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x14ac:dyDescent="0.15">
      <c r="A1" s="1" t="s">
        <v>0</v>
      </c>
      <c r="B1" s="5" t="s">
        <v>4</v>
      </c>
    </row>
    <row r="2" spans="1:30" s="1" customFormat="1" x14ac:dyDescent="0.15">
      <c r="A2" s="1" t="s">
        <v>1</v>
      </c>
      <c r="B2" s="5" t="s">
        <v>5</v>
      </c>
      <c r="D2" s="1" t="s">
        <v>10</v>
      </c>
      <c r="G2" s="1" t="s">
        <v>15</v>
      </c>
      <c r="I2" s="1" t="s">
        <v>19</v>
      </c>
    </row>
    <row r="3" spans="1:30" s="1" customFormat="1" ht="50.1" customHeight="1" x14ac:dyDescent="0.15">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x14ac:dyDescent="0.15">
      <c r="A4" s="3" t="s">
        <v>3</v>
      </c>
      <c r="B4" s="3" t="s">
        <v>7</v>
      </c>
      <c r="C4" s="3" t="s">
        <v>9</v>
      </c>
      <c r="D4" s="3" t="s">
        <v>9</v>
      </c>
      <c r="E4" s="3" t="s">
        <v>13</v>
      </c>
      <c r="F4" s="8">
        <v>22427680.351999998</v>
      </c>
      <c r="G4" s="9" t="s">
        <v>17</v>
      </c>
      <c r="H4" s="8">
        <v>1121384017.5999999</v>
      </c>
      <c r="I4" s="8">
        <v>422223584</v>
      </c>
      <c r="J4" s="8">
        <v>-314734084</v>
      </c>
      <c r="K4" s="8">
        <v>378765000.00000006</v>
      </c>
      <c r="L4" s="11" t="s">
        <v>24</v>
      </c>
      <c r="M4" s="8">
        <v>0</v>
      </c>
      <c r="N4" s="8">
        <v>0</v>
      </c>
      <c r="O4" s="8">
        <v>0</v>
      </c>
      <c r="P4" s="12">
        <v>1.4</v>
      </c>
      <c r="Q4" s="12">
        <v>0.05</v>
      </c>
      <c r="R4" s="12">
        <v>1</v>
      </c>
      <c r="S4" s="8">
        <v>107489500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谷本 良子(ryoko tanimoto)</cp:lastModifiedBy>
  <dcterms:modified xsi:type="dcterms:W3CDTF">2026-09-15T06:03:12Z</dcterms:modified>
</cp:coreProperties>
</file>