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4\円\"/>
    </mc:Choice>
  </mc:AlternateContent>
  <xr:revisionPtr revIDLastSave="0" documentId="13_ncr:1_{12DE9426-2B9A-4133-9727-067AA277571E}"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'明細(オン)'!$A$1:$AC$237</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I161" i="6" s="1" a="1"/>
  <c r="I161"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<sst xmlns="http://schemas.openxmlformats.org/spreadsheetml/2006/main" count="6457" uniqueCount="1157">
  <si>
    <t>ファンド名称：</t>
  </si>
  <si>
    <t>基準年月日：</t>
  </si>
  <si>
    <t>ｶｳﾝﾀｰﾊﾟｰﾃｨ
(統一ﾌﾞﾛｰｶｰｺｰﾄﾞ・中央清算機関ｺｰﾄﾞ)</t>
  </si>
  <si>
    <t>JSCC</t>
  </si>
  <si>
    <t>190209_ＳＭＤＡＭ　日経２２５上場投信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</si>
  <si>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</si>
  <si>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</si>
  <si>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</si>
  <si>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</si>
  <si>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</si>
  <si>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</si>
  <si>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</si>
  <si>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</si>
  <si>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</si>
  <si>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</si>
  <si>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</si>
  <si>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</si>
  <si>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</si>
  <si>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</si>
  <si>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</si>
  <si>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</si>
  <si>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</si>
  <si>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</si>
  <si>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</si>
  <si>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</si>
  <si>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</si>
  <si>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</si>
  <si>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</si>
  <si>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</si>
  <si>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</si>
  <si>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</si>
  <si>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</si>
  <si>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</si>
  <si>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</si>
  <si>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</si>
  <si>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</si>
  <si>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</si>
  <si>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</si>
  <si>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</si>
  <si>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</si>
  <si>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</si>
  <si>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</si>
  <si>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</si>
  <si>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</si>
  <si>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</si>
  <si>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</si>
  <si>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</si>
  <si>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</si>
  <si>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</si>
  <si>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</si>
  <si>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</si>
  <si>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</si>
  <si>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</si>
  <si>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</si>
  <si>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</si>
  <si>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</si>
  <si>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</si>
  <si>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</si>
  <si>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</si>
  <si>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</si>
  <si>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</si>
  <si>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</si>
  <si>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</si>
  <si>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</si>
  <si>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</si>
  <si>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</si>
  <si>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</si>
  <si>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</si>
  <si>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</si>
  <si>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</si>
  <si>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</si>
  <si>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</si>
  <si>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</si>
  <si>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</si>
  <si>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</si>
  <si>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</si>
  <si>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</si>
  <si>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</si>
  <si>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</si>
  <si>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</si>
  <si>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</si>
  <si>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</si>
  <si>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</si>
  <si>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</si>
  <si>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</si>
  <si>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</si>
  <si>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</si>
  <si>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</si>
  <si>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</si>
  <si>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</si>
  <si>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</si>
  <si>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</si>
  <si>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</si>
  <si>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</si>
  <si>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</si>
  <si>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</si>
  <si>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</si>
  <si>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</si>
  <si>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</si>
  <si>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</si>
  <si>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</si>
  <si>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</si>
  <si>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</si>
  <si>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</si>
  <si>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</si>
  <si>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</si>
  <si>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</si>
  <si>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</si>
  <si>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</si>
  <si>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</si>
  <si>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</si>
  <si>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</si>
  <si>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</si>
  <si>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</si>
  <si>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</si>
  <si>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</si>
  <si>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</si>
  <si>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</si>
  <si>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</si>
  <si>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</si>
  <si>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</si>
  <si>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</si>
  <si>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</si>
  <si>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</si>
  <si>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</si>
  <si>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</si>
  <si>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</si>
  <si>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</si>
  <si>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</si>
  <si>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</si>
  <si>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</si>
  <si>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</si>
  <si>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</si>
  <si>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</si>
  <si>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</si>
  <si>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</si>
  <si>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</si>
  <si>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</si>
  <si>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</si>
  <si>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</si>
  <si>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</si>
  <si>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</si>
  <si>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</si>
  <si>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</si>
  <si>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</si>
  <si>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</si>
  <si>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</si>
  <si>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</si>
  <si>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</si>
  <si>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</si>
  <si>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</si>
  <si>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</si>
  <si>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</si>
  <si>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</si>
  <si>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</si>
  <si>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</si>
  <si>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</si>
  <si>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</si>
  <si>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</si>
  <si>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</si>
  <si>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</si>
  <si>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</si>
  <si>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</si>
  <si>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</si>
  <si>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</si>
  <si>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</si>
  <si>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</si>
  <si>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</si>
  <si>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</si>
  <si>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</si>
  <si>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</si>
  <si>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</si>
  <si>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</si>
  <si>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</si>
  <si>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</si>
  <si>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</si>
  <si>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</si>
  <si>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</si>
  <si>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</si>
  <si>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</si>
  <si>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</si>
  <si>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</si>
  <si>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</si>
  <si>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</si>
  <si>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543A</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</si>
  <si>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</si>
  <si>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</si>
  <si>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</si>
  <si>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</si>
  <si>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</si>
  <si>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</si>
  <si>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</si>
  <si>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</si>
  <si>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</si>
  <si>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</si>
  <si>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</si>
  <si>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</si>
  <si>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</si>
  <si>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</si>
  <si>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</si>
  <si>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</si>
  <si>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</si>
  <si>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</si>
  <si>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</si>
  <si>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</si>
  <si>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</si>
  <si>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</si>
  <si>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</si>
  <si>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</si>
  <si>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</si>
  <si>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</si>
  <si>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</si>
  <si>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</si>
  <si>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</si>
  <si>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</si>
  <si>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</si>
  <si>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</si>
  <si>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</si>
  <si>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</si>
  <si>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</si>
  <si>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</si>
  <si>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</si>
  <si>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</si>
  <si>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</si>
  <si>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</si>
  <si>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</si>
  <si>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</si>
  <si>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</si>
  <si>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</si>
  <si>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</si>
  <si>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</si>
  <si>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</si>
  <si>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</si>
  <si>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</si>
  <si>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</si>
  <si>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</si>
  <si>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</si>
  <si>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</si>
  <si>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</si>
  <si>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</si>
  <si>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</si>
  <si>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</si>
  <si>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</si>
  <si>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</si>
  <si>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</si>
  <si>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</si>
  <si>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</si>
  <si>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</si>
  <si>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</si>
  <si>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</si>
  <si>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</si>
  <si>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</si>
  <si>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</si>
  <si>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</si>
  <si>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</si>
  <si>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</si>
  <si>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</si>
  <si>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</si>
  <si>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</si>
  <si>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</si>
  <si>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</si>
  <si>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</si>
  <si>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</si>
  <si>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</si>
  <si>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</si>
  <si>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</si>
  <si>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</si>
  <si>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</si>
  <si>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</si>
  <si>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</si>
  <si>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</si>
  <si>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</si>
  <si>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</si>
  <si>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</si>
  <si>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</si>
  <si>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</si>
  <si>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</si>
  <si>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</si>
  <si>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</si>
  <si>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</si>
  <si>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</si>
  <si>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</si>
  <si>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</si>
  <si>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</si>
  <si>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</si>
  <si>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</si>
  <si>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</si>
  <si>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</si>
  <si>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</si>
  <si>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</si>
  <si>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</si>
  <si>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</si>
  <si>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</si>
  <si>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</si>
  <si>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</si>
  <si>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</si>
  <si>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</si>
  <si>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</si>
  <si>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</si>
  <si>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</si>
  <si>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</si>
  <si>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</si>
  <si>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</si>
  <si>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</si>
  <si>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</si>
  <si>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</si>
  <si>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</si>
  <si>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</si>
  <si>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</si>
  <si>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</si>
  <si>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</si>
  <si>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</si>
  <si>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</si>
  <si>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</si>
  <si>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</si>
  <si>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</si>
  <si>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</si>
  <si>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</si>
  <si>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</si>
  <si>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</si>
  <si>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</si>
  <si>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</si>
  <si>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</si>
  <si>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</si>
  <si>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</si>
  <si>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</si>
  <si>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</si>
  <si>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</si>
  <si>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</si>
  <si>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</si>
  <si>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</si>
  <si>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</si>
  <si>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</si>
  <si>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</si>
  <si>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</si>
  <si>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</si>
  <si>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</si>
  <si>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</si>
  <si>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</si>
  <si>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</si>
  <si>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</si>
  <si>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</si>
  <si>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</si>
  <si>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</si>
  <si>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</si>
  <si>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</si>
  <si>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</si>
  <si>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</si>
  <si>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</si>
  <si>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</si>
  <si>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</si>
  <si>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</si>
  <si>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</si>
  <si>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</si>
  <si>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</si>
  <si>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</si>
  <si>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</si>
  <si>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</si>
  <si>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</si>
  <si>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</si>
  <si>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</si>
  <si>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</si>
  <si>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</si>
  <si>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</si>
  <si>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</si>
  <si>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</si>
  <si>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</si>
  <si>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</si>
  <si>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</si>
  <si>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</si>
  <si>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</si>
  <si>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</si>
  <si>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</si>
  <si>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</si>
  <si>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</si>
  <si>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</si>
  <si>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</si>
  <si>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</si>
  <si>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</si>
  <si>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</si>
  <si>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</si>
  <si>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</si>
  <si>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</si>
  <si>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</si>
  <si>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</si>
  <si>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</si>
  <si>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</si>
  <si>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</si>
  <si>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</si>
  <si>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</si>
  <si>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</si>
  <si>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</si>
  <si>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</si>
  <si>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</si>
  <si>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</si>
  <si>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</si>
  <si>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</si>
  <si>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</si>
  <si>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</si>
  <si>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</si>
  <si>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</si>
  <si>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</si>
  <si>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</si>
  <si>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</si>
  <si>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</si>
  <si>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</si>
  <si>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</si>
  <si>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</si>
  <si>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</si>
  <si>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</si>
  <si>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</si>
  <si>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</si>
  <si>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</si>
  <si>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</si>
  <si>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</si>
  <si>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</si>
  <si>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</si>
  <si>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</si>
  <si>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</si>
  <si>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</si>
  <si>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</si>
  <si>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</si>
  <si>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</si>
  <si>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</si>
  <si>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</si>
  <si>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</si>
  <si>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</si>
  <si>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</si>
  <si>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</si>
  <si>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</si>
  <si>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</si>
  <si>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</si>
  <si>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</si>
  <si>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</si>
  <si>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</si>
  <si>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</si>
  <si>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</si>
  <si>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</si>
  <si>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</si>
  <si>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</si>
  <si>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</si>
  <si>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</si>
  <si>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</si>
  <si>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</si>
  <si>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</si>
  <si>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</si>
  <si>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</si>
  <si>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</si>
  <si>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</si>
  <si>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</si>
  <si>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</si>
  <si>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</si>
  <si>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</si>
  <si>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</si>
  <si>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</si>
  <si>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</si>
  <si>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</si>
  <si>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</si>
  <si>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</si>
  <si>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</si>
  <si>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</si>
  <si>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</si>
  <si>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</si>
  <si>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</si>
  <si>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</si>
  <si>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</si>
  <si>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</si>
  <si>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</si>
  <si>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</si>
  <si>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</si>
  <si>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</si>
  <si>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</si>
  <si>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</si>
  <si>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</si>
  <si>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</si>
  <si>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</si>
  <si>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</si>
  <si>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</si>
  <si>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</si>
  <si>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</si>
  <si>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</si>
  <si>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</si>
  <si>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</si>
  <si>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</si>
  <si>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</si>
  <si>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</si>
  <si>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</si>
  <si>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</si>
  <si>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</si>
  <si>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</si>
  <si>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</si>
  <si>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</si>
  <si>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</si>
  <si>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</si>
  <si>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</si>
  <si>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</si>
  <si>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</si>
  <si>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</si>
  <si>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</si>
  <si>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</si>
  <si>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</si>
  <si>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</si>
  <si>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</si>
  <si>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</si>
  <si>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</si>
  <si>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</si>
  <si>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</si>
  <si>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</si>
  <si>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</si>
  <si>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</si>
  <si>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</si>
  <si>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</si>
  <si>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</si>
  <si>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</si>
  <si>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</si>
  <si>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</si>
  <si>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</si>
  <si>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</si>
  <si>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</si>
  <si>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</si>
  <si>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</si>
  <si>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</si>
  <si>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</si>
  <si>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</si>
  <si>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</si>
  <si>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</si>
  <si>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</si>
  <si>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</si>
  <si>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</si>
  <si>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</si>
  <si>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</si>
  <si>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</si>
  <si>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</si>
  <si>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</si>
  <si>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</si>
  <si>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</si>
  <si>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</si>
  <si>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</si>
  <si>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</si>
  <si>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</si>
  <si>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</si>
  <si>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</si>
  <si>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</si>
  <si>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</si>
  <si>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</si>
  <si>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</si>
  <si>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</si>
  <si>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</si>
  <si>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</si>
  <si>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</si>
  <si>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</si>
  <si>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</si>
  <si>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</si>
  <si>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</si>
  <si>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</si>
  <si>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</si>
  <si>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</si>
  <si>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</si>
  <si>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</si>
  <si>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</si>
  <si>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</si>
  <si>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</si>
  <si>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</si>
  <si>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</si>
  <si>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</si>
  <si>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</si>
  <si>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</si>
  <si>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</si>
  <si>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</si>
  <si>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</si>
  <si>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</si>
  <si>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</si>
  <si>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</si>
  <si>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</si>
  <si>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</si>
  <si>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</si>
  <si>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</si>
  <si>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</si>
  <si>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</si>
  <si>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</si>
  <si>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</si>
  <si>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</si>
  <si>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</si>
  <si>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</si>
  <si>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</si>
  <si>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</si>
  <si>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</si>
  <si>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</si>
  <si>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</si>
  <si>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</si>
  <si>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</si>
  <si>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</si>
  <si>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</si>
  <si>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</si>
  <si>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</si>
  <si>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</si>
  <si>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</si>
  <si>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</si>
  <si>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</si>
  <si>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</si>
  <si>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</si>
  <si>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</si>
  <si>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</si>
  <si>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</si>
  <si>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</si>
  <si>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</si>
  <si>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</si>
  <si>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</si>
  <si>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</si>
  <si>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</si>
  <si>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</si>
  <si>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</si>
  <si>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</si>
  <si>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</si>
  <si>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</si>
  <si>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</si>
  <si>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</si>
  <si>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</si>
  <si>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</si>
  <si>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</si>
  <si>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</si>
  <si>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</si>
  <si>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</si>
  <si>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</si>
  <si>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</si>
  <si>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</si>
  <si>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</si>
  <si>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</si>
  <si>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</si>
  <si>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</si>
  <si>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</si>
  <si>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</si>
  <si>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</si>
  <si>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</si>
  <si>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</si>
  <si>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</si>
  <si>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</si>
  <si>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</si>
  <si>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</si>
  <si>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</si>
  <si>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</si>
  <si>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</si>
  <si>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</si>
  <si>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</si>
  <si>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</si>
  <si>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</si>
  <si>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</si>
  <si>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</si>
  <si>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</si>
  <si>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</si>
  <si>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</si>
  <si>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</si>
  <si>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</si>
  <si>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</si>
  <si>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</si>
  <si>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</si>
  <si>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</si>
  <si>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</si>
  <si>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</si>
  <si>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</si>
  <si>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</si>
  <si>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</si>
  <si>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</si>
  <si>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</si>
  <si>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</si>
  <si>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</si>
  <si>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</si>
  <si>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</si>
  <si>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</si>
  <si>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</si>
  <si>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</si>
  <si>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</si>
  <si>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</si>
  <si>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</si>
  <si>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</si>
  <si>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</si>
  <si>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</si>
  <si>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</si>
  <si>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</si>
  <si>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</si>
  <si>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</si>
  <si>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</si>
  <si>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</si>
  <si>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</si>
  <si>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</si>
  <si>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</si>
  <si>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</si>
  <si>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</si>
  <si>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</si>
  <si>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</si>
  <si>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</si>
  <si>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</si>
  <si>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</si>
  <si>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</si>
  <si>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</si>
  <si>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</si>
  <si>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</si>
  <si>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</si>
  <si>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</si>
  <si>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</si>
  <si>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</si>
  <si>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</si>
  <si>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</si>
  <si>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</si>
  <si>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</si>
  <si>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</si>
  <si>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</si>
  <si>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</si>
  <si>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</si>
  <si>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</si>
  <si>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</si>
  <si>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</si>
  <si>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</si>
  <si>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</si>
  <si>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</si>
  <si>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</si>
  <si>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</si>
  <si>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</si>
  <si>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</si>
  <si>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</si>
  <si>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</si>
  <si>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</si>
  <si>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</si>
  <si>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</si>
  <si>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</si>
  <si>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</si>
  <si>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</si>
  <si>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</si>
  <si>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</si>
  <si>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</si>
  <si>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</si>
  <si>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</si>
  <si>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</si>
  <si>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</si>
  <si>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</si>
  <si>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</si>
  <si>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</si>
  <si>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</si>
  <si>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</si>
  <si>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</si>
  <si>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</si>
  <si>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</si>
  <si>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</si>
  <si>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</si>
  <si>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</si>
  <si>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</si>
  <si>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</si>
  <si>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</si>
  <si>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</si>
  <si>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</si>
  <si>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</si>
  <si>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</si>
  <si>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</si>
  <si>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</si>
  <si>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</si>
  <si>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</si>
  <si>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</si>
  <si>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</si>
  <si>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</si>
  <si>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</si>
  <si>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</si>
  <si>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</si>
  <si>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</si>
  <si>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</si>
  <si>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</si>
  <si>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</si>
  <si>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</si>
  <si>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</si>
  <si>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</si>
  <si>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</si>
  <si>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</si>
  <si>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</si>
  <si>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</si>
  <si>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</si>
  <si>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</si>
  <si>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</si>
  <si>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</si>
  <si>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</si>
  <si>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</si>
  <si>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</si>
  <si>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</si>
  <si>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</si>
  <si>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</si>
  <si>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</si>
  <si>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</si>
  <si>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</si>
  <si>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</si>
  <si>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</si>
  <si>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</si>
  <si>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</si>
  <si>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</si>
  <si>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</si>
  <si>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</si>
  <si>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</si>
  <si>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</si>
  <si>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</si>
  <si>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</si>
  <si>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</si>
  <si>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</si>
  <si>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</si>
  <si>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</si>
  <si>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</si>
  <si>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</si>
  <si>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</si>
  <si>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</si>
  <si>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</si>
  <si>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</si>
  <si>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</si>
  <si>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</si>
  <si>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</si>
  <si>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</si>
  <si>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</si>
  <si>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</si>
  <si>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</si>
  <si>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</si>
  <si>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</si>
  <si>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</si>
  <si>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</si>
  <si>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</si>
  <si>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190209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</si>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</sst>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819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1133</v>
      </c>
      <c r="C6" s="557"/>
      <c r="D6" s="558" t="s">
        <v>1138</v>
      </c>
      <c r="E6" s="566"/>
      <c r="F6" s="567"/>
      <c r="G6" s="567"/>
      <c r="H6" s="568"/>
      <c r="I6" s="501"/>
      <c r="J6" s="572"/>
      <c r="K6" s="572"/>
    </row>
    <row r="7" spans="1:11" ht="13.7"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3845337</v>
      </c>
      <c r="F10" s="586"/>
      <c r="G10" s="586"/>
      <c r="H10" s="587"/>
      <c r="I10" s="300"/>
      <c r="J10" s="300"/>
      <c r="K10" s="300"/>
    </row>
    <row r="11" spans="1:11">
      <c r="A11" s="34"/>
      <c r="B11" s="34"/>
      <c r="C11" s="34"/>
      <c r="D11" s="300" t="s">
        <v>1142</v>
      </c>
      <c r="E11" s="560">
        <v>59962</v>
      </c>
      <c r="F11" s="561"/>
      <c r="G11" s="561"/>
      <c r="H11" s="562"/>
      <c r="I11" s="300"/>
      <c r="J11" s="301"/>
      <c r="K11" s="301"/>
    </row>
    <row r="12" spans="1:11">
      <c r="A12" s="34"/>
      <c r="B12" s="34"/>
      <c r="C12" s="34"/>
      <c r="D12" s="300" t="s">
        <v>1143</v>
      </c>
      <c r="E12" s="560">
        <v>230574428304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821</v>
      </c>
      <c r="C16" s="69" t="s">
        <v>973</v>
      </c>
      <c r="D16" s="400" t="s">
        <v>1144</v>
      </c>
      <c r="E16" s="400" t="s">
        <v>1149</v>
      </c>
      <c r="F16" s="606" t="s">
        <v>1150</v>
      </c>
      <c r="G16" s="588" t="s">
        <v>1151</v>
      </c>
      <c r="H16" s="590" t="s">
        <v>1083</v>
      </c>
      <c r="I16" s="592" t="s">
        <v>1150</v>
      </c>
      <c r="J16" s="594" t="s">
        <v>1151</v>
      </c>
      <c r="K16" s="595" t="s">
        <v>1083</v>
      </c>
    </row>
    <row r="17" spans="1:11" ht="14.2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0.21529999999999999</v>
      </c>
      <c r="F51" s="435">
        <v>2221447168</v>
      </c>
      <c r="G51" s="460">
        <v>444289433</v>
      </c>
      <c r="H51" s="484">
        <v>1.9E-3</v>
      </c>
      <c r="I51" s="508">
        <v>2221447168</v>
      </c>
      <c r="J51" s="460">
        <v>444289433</v>
      </c>
      <c r="K51" s="535">
        <v>1.9E-3</v>
      </c>
    </row>
    <row r="52" spans="1:11">
      <c r="A52" s="34"/>
      <c r="B52" s="40" t="s">
        <v>855</v>
      </c>
      <c r="C52" s="604"/>
      <c r="D52" s="86">
        <v>30</v>
      </c>
      <c r="E52" s="601"/>
      <c r="F52" s="435">
        <v>402437120</v>
      </c>
      <c r="G52" s="460">
        <v>120731136</v>
      </c>
      <c r="H52" s="484">
        <v>5.0000000000000001E-4</v>
      </c>
      <c r="I52" s="508">
        <v>402437120</v>
      </c>
      <c r="J52" s="460">
        <v>120731136</v>
      </c>
      <c r="K52" s="535">
        <v>5.0000000000000001E-4</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7">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1.6</v>
      </c>
      <c r="F121" s="443"/>
      <c r="G121" s="463"/>
      <c r="H121" s="487" t="s">
        <v>1023</v>
      </c>
      <c r="I121" s="511"/>
      <c r="J121" s="463"/>
      <c r="K121" s="538" t="s">
        <v>1023</v>
      </c>
    </row>
    <row r="122" spans="1:11">
      <c r="A122" s="66"/>
      <c r="B122" s="394" t="s">
        <v>925</v>
      </c>
      <c r="C122" s="604"/>
      <c r="D122" s="84">
        <v>130</v>
      </c>
      <c r="E122" s="601"/>
      <c r="F122" s="428"/>
      <c r="G122" s="457"/>
      <c r="H122" s="481" t="s">
        <v>1023</v>
      </c>
      <c r="I122" s="505"/>
      <c r="J122" s="457"/>
      <c r="K122" s="532" t="s">
        <v>1023</v>
      </c>
    </row>
    <row r="123" spans="1:11">
      <c r="A123" s="66"/>
      <c r="B123" s="50" t="s">
        <v>926</v>
      </c>
      <c r="C123" s="604"/>
      <c r="D123" s="69">
        <v>160</v>
      </c>
      <c r="E123" s="601"/>
      <c r="F123" s="428">
        <v>227722046410</v>
      </c>
      <c r="G123" s="457">
        <v>364355274256</v>
      </c>
      <c r="H123" s="481">
        <v>1.5802</v>
      </c>
      <c r="I123" s="505">
        <v>227722046410</v>
      </c>
      <c r="J123" s="457">
        <v>364355274256</v>
      </c>
      <c r="K123" s="532">
        <v>1.5802</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4.2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230345930698</v>
      </c>
      <c r="G170" s="472"/>
      <c r="H170" s="496"/>
      <c r="I170" s="449">
        <f>IF(COUNT(I18:I114,I117,I121:I165)&gt;0,SUM(I18:I114,I117,I121:I165),"")</f>
        <v>230345930698</v>
      </c>
      <c r="J170" s="472"/>
      <c r="K170" s="551"/>
    </row>
    <row r="171" spans="1:11" ht="14.25" customHeight="1" thickBot="1">
      <c r="A171" s="180"/>
      <c r="B171" s="625" t="s">
        <v>1108</v>
      </c>
      <c r="C171" s="626"/>
      <c r="D171" s="626"/>
      <c r="E171" s="627"/>
      <c r="F171" s="450"/>
      <c r="G171" s="473">
        <f>IF(COUNT(G18:G114,G117,G121:G165)&gt;0,SUM(G18:G114,G117,G121:G165),"")</f>
        <v>364920294825</v>
      </c>
      <c r="H171" s="497">
        <v>1.5826572682373614</v>
      </c>
      <c r="I171" s="450"/>
      <c r="J171" s="473">
        <f>IF(COUNT(J18:J114,J117,J121:J165)&gt;0,SUM(J18:J114,J117,J121:J165),"")</f>
        <v>364920294825</v>
      </c>
      <c r="K171" s="552">
        <v>1.5826572682373614</v>
      </c>
    </row>
    <row r="172" spans="1:11" ht="14.2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6561437210</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4.2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4.2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4167100000</v>
      </c>
      <c r="F22" s="333">
        <v>6667360000</v>
      </c>
      <c r="G22" s="346">
        <v>2.8899999999999999E-2</v>
      </c>
      <c r="H22" s="363">
        <v>4167100000</v>
      </c>
      <c r="I22" s="333">
        <v>6667360000</v>
      </c>
      <c r="J22" s="384">
        <v>2.8899999999999999E-2</v>
      </c>
    </row>
    <row r="23" spans="1:10" ht="13.5" customHeight="1">
      <c r="A23" s="40" t="s">
        <v>1101</v>
      </c>
      <c r="B23" s="296" t="s">
        <v>1123</v>
      </c>
      <c r="C23" s="307"/>
      <c r="D23" s="86" t="s">
        <v>1131</v>
      </c>
      <c r="E23" s="323"/>
      <c r="F23" s="323"/>
      <c r="G23" s="347"/>
      <c r="H23" s="365">
        <f>IF(COUNT(H24:H30)&gt;0,SUM(H24:H30),"")</f>
        <v>4167100000</v>
      </c>
      <c r="I23" s="371">
        <v>7642185</v>
      </c>
      <c r="J23" s="385">
        <v>0</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4167100000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7642185</v>
      </c>
      <c r="J36" s="390">
        <v>0</v>
      </c>
    </row>
    <row r="37" spans="1:10" ht="13.5" customHeight="1" thickBot="1">
      <c r="A37" s="690" t="s">
        <v>1108</v>
      </c>
      <c r="B37" s="691"/>
      <c r="C37" s="691"/>
      <c r="D37" s="692"/>
      <c r="E37" s="327"/>
      <c r="F37" s="336"/>
      <c r="G37" s="352"/>
      <c r="H37" s="369"/>
      <c r="I37" s="373">
        <f t="array" ref="I37">IF(COUNT(I7,I13,I9,I19:I20,I22:I23,I32:I33)&gt;0,SUM(I7,I13,I9,I19:I20,I22:I23,I32:I33),"")</f>
        <v>6675002185</v>
      </c>
      <c r="J37" s="391">
        <v>2.8949446970760209E-2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442608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371595297010</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1.6116067152081217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4.2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5.95"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5.95"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5.95"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5.95"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5.95"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5.95"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5.95"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5.95"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5.95"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5.95"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5.95"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5.95"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5.95"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5.95"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5.95"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5.95" customHeight="1">
      <c r="A24" s="178" t="s">
        <v>828</v>
      </c>
      <c r="B24" s="185" t="s">
        <v>1064</v>
      </c>
      <c r="C24" s="194">
        <v>4167100000</v>
      </c>
      <c r="D24" s="202" t="s">
        <v>1023</v>
      </c>
      <c r="E24" s="213" t="s">
        <v>1023</v>
      </c>
      <c r="F24" s="224"/>
      <c r="G24" s="232">
        <v>4167100000</v>
      </c>
      <c r="H24" s="242" t="s">
        <v>1023</v>
      </c>
      <c r="I24" s="242" t="s">
        <v>1023</v>
      </c>
      <c r="J24" s="256" t="s">
        <v>1023</v>
      </c>
      <c r="L24" s="265">
        <v>4167100000</v>
      </c>
      <c r="M24" s="202"/>
      <c r="N24" s="202"/>
      <c r="O24" s="202"/>
      <c r="P24" s="202"/>
      <c r="Q24" s="202"/>
      <c r="R24" s="202"/>
      <c r="S24" s="202"/>
      <c r="T24" s="202"/>
      <c r="U24" s="202"/>
      <c r="V24" s="278"/>
    </row>
    <row r="25" spans="1:22" ht="15.95"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5.95"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7">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5.95"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1068</v>
      </c>
      <c r="C29" s="196"/>
      <c r="D29" s="204"/>
      <c r="E29" s="216"/>
      <c r="F29" s="196"/>
      <c r="G29" s="216"/>
      <c r="H29" s="245">
        <v>382109263</v>
      </c>
      <c r="I29" s="245">
        <v>7642185</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4.2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4.2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 customHeight="1">
      <c r="A9" s="40" t="s">
        <v>823</v>
      </c>
      <c r="B9" s="603" t="s">
        <v>976</v>
      </c>
      <c r="C9" s="83">
        <v>0</v>
      </c>
      <c r="D9" s="99"/>
      <c r="E9" s="99"/>
      <c r="F9" s="114"/>
      <c r="G9" s="129"/>
      <c r="H9" s="129"/>
      <c r="I9" s="99"/>
      <c r="J9" s="146"/>
      <c r="K9" s="129"/>
      <c r="L9" s="119"/>
      <c r="M9" s="161"/>
    </row>
    <row r="10" spans="1:13" ht="14.1" customHeight="1">
      <c r="A10" s="41" t="s">
        <v>824</v>
      </c>
      <c r="B10" s="604"/>
      <c r="C10" s="84">
        <v>20</v>
      </c>
      <c r="D10" s="100"/>
      <c r="E10" s="100"/>
      <c r="F10" s="115"/>
      <c r="G10" s="130"/>
      <c r="H10" s="130"/>
      <c r="I10" s="100"/>
      <c r="J10" s="147"/>
      <c r="K10" s="130"/>
      <c r="L10" s="117"/>
      <c r="M10" s="162"/>
    </row>
    <row r="11" spans="1:13" ht="14.1" customHeight="1">
      <c r="A11" s="41" t="s">
        <v>825</v>
      </c>
      <c r="B11" s="604"/>
      <c r="C11" s="84">
        <v>50</v>
      </c>
      <c r="D11" s="100"/>
      <c r="E11" s="100"/>
      <c r="F11" s="115"/>
      <c r="G11" s="130"/>
      <c r="H11" s="130"/>
      <c r="I11" s="100"/>
      <c r="J11" s="147"/>
      <c r="K11" s="130"/>
      <c r="L11" s="117"/>
      <c r="M11" s="162"/>
    </row>
    <row r="12" spans="1:13" ht="14.1" customHeight="1">
      <c r="A12" s="41" t="s">
        <v>826</v>
      </c>
      <c r="B12" s="604"/>
      <c r="C12" s="84">
        <v>100</v>
      </c>
      <c r="D12" s="100"/>
      <c r="E12" s="100"/>
      <c r="F12" s="115"/>
      <c r="G12" s="130"/>
      <c r="H12" s="130"/>
      <c r="I12" s="100"/>
      <c r="J12" s="147"/>
      <c r="K12" s="130"/>
      <c r="L12" s="117"/>
      <c r="M12" s="162"/>
    </row>
    <row r="13" spans="1:13" ht="14.1" customHeight="1">
      <c r="A13" s="42" t="s">
        <v>827</v>
      </c>
      <c r="B13" s="605"/>
      <c r="C13" s="85">
        <v>150</v>
      </c>
      <c r="D13" s="101"/>
      <c r="E13" s="101"/>
      <c r="F13" s="116"/>
      <c r="G13" s="131"/>
      <c r="H13" s="131"/>
      <c r="I13" s="101"/>
      <c r="J13" s="148"/>
      <c r="K13" s="131"/>
      <c r="L13" s="118"/>
      <c r="M13" s="163"/>
    </row>
    <row r="14" spans="1:13" ht="14.1" customHeight="1">
      <c r="A14" s="39" t="s">
        <v>828</v>
      </c>
      <c r="B14" s="74" t="s">
        <v>977</v>
      </c>
      <c r="C14" s="82">
        <v>0</v>
      </c>
      <c r="D14" s="98"/>
      <c r="E14" s="98"/>
      <c r="F14" s="113"/>
      <c r="G14" s="128"/>
      <c r="H14" s="128"/>
      <c r="I14" s="98"/>
      <c r="J14" s="145"/>
      <c r="K14" s="128"/>
      <c r="L14" s="123"/>
      <c r="M14" s="160"/>
    </row>
    <row r="15" spans="1:13" ht="14.1" customHeight="1">
      <c r="A15" s="39" t="s">
        <v>829</v>
      </c>
      <c r="B15" s="74" t="s">
        <v>978</v>
      </c>
      <c r="C15" s="82">
        <v>0</v>
      </c>
      <c r="D15" s="98"/>
      <c r="E15" s="98"/>
      <c r="F15" s="113"/>
      <c r="G15" s="128"/>
      <c r="H15" s="128"/>
      <c r="I15" s="98"/>
      <c r="J15" s="145"/>
      <c r="K15" s="128"/>
      <c r="L15" s="123"/>
      <c r="M15" s="160"/>
    </row>
    <row r="16" spans="1:13" ht="14.1" customHeight="1">
      <c r="A16" s="40" t="s">
        <v>830</v>
      </c>
      <c r="B16" s="614" t="s">
        <v>979</v>
      </c>
      <c r="C16" s="83">
        <v>20</v>
      </c>
      <c r="D16" s="99"/>
      <c r="E16" s="99"/>
      <c r="F16" s="114"/>
      <c r="G16" s="129"/>
      <c r="H16" s="129"/>
      <c r="I16" s="99"/>
      <c r="J16" s="146"/>
      <c r="K16" s="129"/>
      <c r="L16" s="119"/>
      <c r="M16" s="161"/>
    </row>
    <row r="17" spans="1:15" ht="14.1" customHeight="1">
      <c r="A17" s="41" t="s">
        <v>831</v>
      </c>
      <c r="B17" s="609"/>
      <c r="C17" s="84">
        <v>50</v>
      </c>
      <c r="D17" s="100"/>
      <c r="E17" s="100"/>
      <c r="F17" s="117"/>
      <c r="G17" s="130"/>
      <c r="H17" s="130"/>
      <c r="I17" s="100"/>
      <c r="J17" s="147"/>
      <c r="K17" s="130"/>
      <c r="L17" s="117"/>
      <c r="M17" s="162"/>
    </row>
    <row r="18" spans="1:15" ht="14.1" customHeight="1">
      <c r="A18" s="41" t="s">
        <v>832</v>
      </c>
      <c r="B18" s="609"/>
      <c r="C18" s="84">
        <v>100</v>
      </c>
      <c r="D18" s="100"/>
      <c r="E18" s="100"/>
      <c r="F18" s="117"/>
      <c r="G18" s="130"/>
      <c r="H18" s="130"/>
      <c r="I18" s="100"/>
      <c r="J18" s="147"/>
      <c r="K18" s="130"/>
      <c r="L18" s="117"/>
      <c r="M18" s="162"/>
    </row>
    <row r="19" spans="1:15" ht="14.1" customHeight="1">
      <c r="A19" s="42" t="s">
        <v>833</v>
      </c>
      <c r="B19" s="753"/>
      <c r="C19" s="85">
        <v>150</v>
      </c>
      <c r="D19" s="101"/>
      <c r="E19" s="101"/>
      <c r="F19" s="118"/>
      <c r="G19" s="131"/>
      <c r="H19" s="131"/>
      <c r="I19" s="101"/>
      <c r="J19" s="148"/>
      <c r="K19" s="131"/>
      <c r="L19" s="118"/>
      <c r="M19" s="163"/>
    </row>
    <row r="20" spans="1:15" ht="14.1" customHeight="1">
      <c r="A20" s="43" t="s">
        <v>834</v>
      </c>
      <c r="B20" s="747" t="s">
        <v>980</v>
      </c>
      <c r="C20" s="83">
        <v>0</v>
      </c>
      <c r="D20" s="99"/>
      <c r="E20" s="99"/>
      <c r="F20" s="119"/>
      <c r="G20" s="129"/>
      <c r="H20" s="129"/>
      <c r="I20" s="99"/>
      <c r="J20" s="146"/>
      <c r="K20" s="129"/>
      <c r="L20" s="119"/>
      <c r="M20" s="161"/>
    </row>
    <row r="21" spans="1:15" ht="14.1" customHeight="1">
      <c r="A21" s="41" t="s">
        <v>835</v>
      </c>
      <c r="B21" s="748"/>
      <c r="C21" s="84">
        <v>20</v>
      </c>
      <c r="D21" s="100"/>
      <c r="E21" s="100"/>
      <c r="F21" s="117"/>
      <c r="G21" s="130"/>
      <c r="H21" s="130"/>
      <c r="I21" s="100"/>
      <c r="J21" s="147"/>
      <c r="K21" s="130"/>
      <c r="L21" s="117"/>
      <c r="M21" s="162"/>
    </row>
    <row r="22" spans="1:15" s="172" customFormat="1" ht="14.1" customHeight="1">
      <c r="A22" s="41" t="s">
        <v>836</v>
      </c>
      <c r="B22" s="748"/>
      <c r="C22" s="84">
        <v>30</v>
      </c>
      <c r="D22" s="100"/>
      <c r="E22" s="100"/>
      <c r="F22" s="117"/>
      <c r="G22" s="130"/>
      <c r="H22" s="130"/>
      <c r="I22" s="100"/>
      <c r="J22" s="147"/>
      <c r="K22" s="130"/>
      <c r="L22" s="117"/>
      <c r="M22" s="162"/>
      <c r="N22" s="34"/>
      <c r="O22" s="34"/>
    </row>
    <row r="23" spans="1:15" s="172" customFormat="1" ht="14.1" customHeight="1">
      <c r="A23" s="41" t="s">
        <v>837</v>
      </c>
      <c r="B23" s="748"/>
      <c r="C23" s="84">
        <v>50</v>
      </c>
      <c r="D23" s="100"/>
      <c r="E23" s="100"/>
      <c r="F23" s="117"/>
      <c r="G23" s="130"/>
      <c r="H23" s="130"/>
      <c r="I23" s="100"/>
      <c r="J23" s="147"/>
      <c r="K23" s="130"/>
      <c r="L23" s="117"/>
      <c r="M23" s="162"/>
      <c r="N23" s="34"/>
      <c r="O23" s="34"/>
    </row>
    <row r="24" spans="1:15" s="172" customFormat="1" ht="14.1" customHeight="1">
      <c r="A24" s="41" t="s">
        <v>838</v>
      </c>
      <c r="B24" s="748"/>
      <c r="C24" s="84">
        <v>100</v>
      </c>
      <c r="D24" s="100"/>
      <c r="E24" s="100"/>
      <c r="F24" s="117"/>
      <c r="G24" s="130"/>
      <c r="H24" s="130"/>
      <c r="I24" s="100"/>
      <c r="J24" s="147"/>
      <c r="K24" s="130"/>
      <c r="L24" s="117"/>
      <c r="M24" s="162"/>
      <c r="N24" s="34"/>
      <c r="O24" s="34"/>
    </row>
    <row r="25" spans="1:15" s="172" customFormat="1" ht="14.1" customHeight="1">
      <c r="A25" s="44" t="s">
        <v>839</v>
      </c>
      <c r="B25" s="749"/>
      <c r="C25" s="85">
        <v>150</v>
      </c>
      <c r="D25" s="101"/>
      <c r="E25" s="101"/>
      <c r="F25" s="118"/>
      <c r="G25" s="131"/>
      <c r="H25" s="131"/>
      <c r="I25" s="101"/>
      <c r="J25" s="148"/>
      <c r="K25" s="131"/>
      <c r="L25" s="118"/>
      <c r="M25" s="163"/>
      <c r="N25" s="34"/>
      <c r="O25" s="34"/>
    </row>
    <row r="26" spans="1:15" s="172" customFormat="1" ht="14.1" customHeight="1">
      <c r="A26" s="40" t="s">
        <v>840</v>
      </c>
      <c r="B26" s="611" t="s">
        <v>981</v>
      </c>
      <c r="C26" s="83">
        <v>10</v>
      </c>
      <c r="D26" s="99"/>
      <c r="E26" s="99"/>
      <c r="F26" s="119"/>
      <c r="G26" s="129"/>
      <c r="H26" s="129"/>
      <c r="I26" s="99"/>
      <c r="J26" s="146"/>
      <c r="K26" s="129"/>
      <c r="L26" s="119"/>
      <c r="M26" s="161"/>
      <c r="N26" s="34"/>
      <c r="O26" s="34"/>
    </row>
    <row r="27" spans="1:15" s="172" customFormat="1" ht="14.1" customHeight="1">
      <c r="A27" s="42" t="s">
        <v>841</v>
      </c>
      <c r="B27" s="598"/>
      <c r="C27" s="84">
        <v>20</v>
      </c>
      <c r="D27" s="100"/>
      <c r="E27" s="100"/>
      <c r="F27" s="117"/>
      <c r="G27" s="130"/>
      <c r="H27" s="130"/>
      <c r="I27" s="100"/>
      <c r="J27" s="147"/>
      <c r="K27" s="130"/>
      <c r="L27" s="117"/>
      <c r="M27" s="162"/>
      <c r="N27" s="34"/>
      <c r="O27" s="34"/>
    </row>
    <row r="28" spans="1:15" s="172" customFormat="1" ht="14.1" customHeight="1">
      <c r="A28" s="42" t="s">
        <v>842</v>
      </c>
      <c r="B28" s="598"/>
      <c r="C28" s="84">
        <v>50</v>
      </c>
      <c r="D28" s="100"/>
      <c r="E28" s="100"/>
      <c r="F28" s="117"/>
      <c r="G28" s="130"/>
      <c r="H28" s="130"/>
      <c r="I28" s="100"/>
      <c r="J28" s="147"/>
      <c r="K28" s="130"/>
      <c r="L28" s="117"/>
      <c r="M28" s="162"/>
      <c r="N28" s="34"/>
      <c r="O28" s="34"/>
    </row>
    <row r="29" spans="1:15" s="172" customFormat="1" ht="14.1" customHeight="1">
      <c r="A29" s="42" t="s">
        <v>843</v>
      </c>
      <c r="B29" s="598"/>
      <c r="C29" s="69">
        <v>100</v>
      </c>
      <c r="D29" s="102"/>
      <c r="E29" s="102"/>
      <c r="F29" s="120"/>
      <c r="G29" s="132"/>
      <c r="H29" s="132"/>
      <c r="I29" s="102"/>
      <c r="J29" s="149"/>
      <c r="K29" s="132"/>
      <c r="L29" s="120"/>
      <c r="M29" s="164"/>
      <c r="N29" s="34"/>
      <c r="O29" s="34"/>
    </row>
    <row r="30" spans="1:15" s="172" customFormat="1" ht="14.1" customHeight="1">
      <c r="A30" s="42" t="s">
        <v>844</v>
      </c>
      <c r="B30" s="613"/>
      <c r="C30" s="85">
        <v>150</v>
      </c>
      <c r="D30" s="101"/>
      <c r="E30" s="101"/>
      <c r="F30" s="118"/>
      <c r="G30" s="131"/>
      <c r="H30" s="131"/>
      <c r="I30" s="101"/>
      <c r="J30" s="148"/>
      <c r="K30" s="131"/>
      <c r="L30" s="118"/>
      <c r="M30" s="163"/>
      <c r="N30" s="34"/>
      <c r="O30" s="34"/>
    </row>
    <row r="31" spans="1:15" s="172" customFormat="1" ht="14.1" customHeight="1">
      <c r="A31" s="45" t="s">
        <v>845</v>
      </c>
      <c r="B31" s="597" t="s">
        <v>982</v>
      </c>
      <c r="C31" s="83">
        <v>10</v>
      </c>
      <c r="D31" s="99"/>
      <c r="E31" s="99"/>
      <c r="F31" s="119"/>
      <c r="G31" s="129"/>
      <c r="H31" s="129"/>
      <c r="I31" s="99"/>
      <c r="J31" s="119"/>
      <c r="K31" s="129"/>
      <c r="L31" s="119"/>
      <c r="M31" s="119"/>
      <c r="N31" s="34"/>
      <c r="O31" s="34"/>
    </row>
    <row r="32" spans="1:15" s="172" customFormat="1" ht="14.1" customHeight="1">
      <c r="A32" s="42" t="s">
        <v>846</v>
      </c>
      <c r="B32" s="598"/>
      <c r="C32" s="84">
        <v>20</v>
      </c>
      <c r="D32" s="100"/>
      <c r="E32" s="100"/>
      <c r="F32" s="117"/>
      <c r="G32" s="130"/>
      <c r="H32" s="130"/>
      <c r="I32" s="100"/>
      <c r="J32" s="117"/>
      <c r="K32" s="130"/>
      <c r="L32" s="117"/>
      <c r="M32" s="117"/>
      <c r="N32" s="34"/>
      <c r="O32" s="34"/>
    </row>
    <row r="33" spans="1:15" s="172" customFormat="1" ht="14.1" customHeight="1">
      <c r="A33" s="42" t="s">
        <v>847</v>
      </c>
      <c r="B33" s="598"/>
      <c r="C33" s="84">
        <v>50</v>
      </c>
      <c r="D33" s="100"/>
      <c r="E33" s="100"/>
      <c r="F33" s="117"/>
      <c r="G33" s="130"/>
      <c r="H33" s="130"/>
      <c r="I33" s="100"/>
      <c r="J33" s="147"/>
      <c r="K33" s="130"/>
      <c r="L33" s="117"/>
      <c r="M33" s="162"/>
      <c r="N33" s="34"/>
      <c r="O33" s="34"/>
    </row>
    <row r="34" spans="1:15" s="172" customFormat="1" ht="14.1" customHeight="1">
      <c r="A34" s="42" t="s">
        <v>848</v>
      </c>
      <c r="B34" s="598"/>
      <c r="C34" s="84">
        <v>100</v>
      </c>
      <c r="D34" s="100"/>
      <c r="E34" s="100"/>
      <c r="F34" s="117"/>
      <c r="G34" s="130"/>
      <c r="H34" s="130"/>
      <c r="I34" s="100"/>
      <c r="J34" s="147"/>
      <c r="K34" s="130"/>
      <c r="L34" s="117"/>
      <c r="M34" s="162"/>
      <c r="N34" s="34"/>
      <c r="O34" s="34"/>
    </row>
    <row r="35" spans="1:15" s="172" customFormat="1" ht="14.1" customHeight="1">
      <c r="A35" s="42" t="s">
        <v>849</v>
      </c>
      <c r="B35" s="599"/>
      <c r="C35" s="81">
        <v>150</v>
      </c>
      <c r="D35" s="102"/>
      <c r="E35" s="102"/>
      <c r="F35" s="120"/>
      <c r="G35" s="132"/>
      <c r="H35" s="132"/>
      <c r="I35" s="102"/>
      <c r="J35" s="149"/>
      <c r="K35" s="132"/>
      <c r="L35" s="120"/>
      <c r="M35" s="164"/>
      <c r="N35" s="34"/>
      <c r="O35" s="34"/>
    </row>
    <row r="36" spans="1:15" s="172" customFormat="1" ht="14.1" customHeight="1">
      <c r="A36" s="46" t="s">
        <v>850</v>
      </c>
      <c r="B36" s="597" t="s">
        <v>983</v>
      </c>
      <c r="C36" s="83">
        <v>20</v>
      </c>
      <c r="D36" s="103"/>
      <c r="E36" s="103"/>
      <c r="F36" s="121"/>
      <c r="G36" s="133"/>
      <c r="H36" s="133"/>
      <c r="I36" s="103"/>
      <c r="J36" s="150"/>
      <c r="K36" s="133"/>
      <c r="L36" s="121"/>
      <c r="M36" s="165"/>
      <c r="N36" s="34"/>
      <c r="O36" s="34"/>
    </row>
    <row r="37" spans="1:15" s="172" customFormat="1" ht="14.1" customHeight="1">
      <c r="A37" s="42" t="s">
        <v>851</v>
      </c>
      <c r="B37" s="598"/>
      <c r="C37" s="84">
        <v>50</v>
      </c>
      <c r="D37" s="100"/>
      <c r="E37" s="100"/>
      <c r="F37" s="117"/>
      <c r="G37" s="130"/>
      <c r="H37" s="130"/>
      <c r="I37" s="100"/>
      <c r="J37" s="147"/>
      <c r="K37" s="130"/>
      <c r="L37" s="117"/>
      <c r="M37" s="162"/>
      <c r="N37" s="34"/>
      <c r="O37" s="34"/>
    </row>
    <row r="38" spans="1:15" s="172" customFormat="1" ht="14.1" customHeight="1">
      <c r="A38" s="42" t="s">
        <v>852</v>
      </c>
      <c r="B38" s="598"/>
      <c r="C38" s="84">
        <v>100</v>
      </c>
      <c r="D38" s="100"/>
      <c r="E38" s="100"/>
      <c r="F38" s="117"/>
      <c r="G38" s="130"/>
      <c r="H38" s="130"/>
      <c r="I38" s="100"/>
      <c r="J38" s="147"/>
      <c r="K38" s="130"/>
      <c r="L38" s="117"/>
      <c r="M38" s="162"/>
      <c r="N38" s="34"/>
      <c r="O38" s="34"/>
    </row>
    <row r="39" spans="1:15" s="172" customFormat="1" ht="14.1" customHeight="1">
      <c r="A39" s="47" t="s">
        <v>853</v>
      </c>
      <c r="B39" s="599"/>
      <c r="C39" s="69">
        <v>150</v>
      </c>
      <c r="D39" s="102"/>
      <c r="E39" s="102"/>
      <c r="F39" s="120"/>
      <c r="G39" s="132"/>
      <c r="H39" s="132"/>
      <c r="I39" s="102"/>
      <c r="J39" s="149"/>
      <c r="K39" s="132"/>
      <c r="L39" s="120"/>
      <c r="M39" s="164"/>
      <c r="N39" s="34"/>
      <c r="O39" s="34"/>
    </row>
    <row r="40" spans="1:15" s="172" customFormat="1" ht="14.1" customHeight="1">
      <c r="A40" s="40" t="s">
        <v>854</v>
      </c>
      <c r="B40" s="603" t="s">
        <v>794</v>
      </c>
      <c r="C40" s="83">
        <v>20</v>
      </c>
      <c r="D40" s="99"/>
      <c r="E40" s="99"/>
      <c r="F40" s="119"/>
      <c r="G40" s="129"/>
      <c r="H40" s="129"/>
      <c r="I40" s="99"/>
      <c r="J40" s="146"/>
      <c r="K40" s="129"/>
      <c r="L40" s="119"/>
      <c r="M40" s="161"/>
      <c r="N40" s="34"/>
      <c r="O40" s="34"/>
    </row>
    <row r="41" spans="1:15" s="172" customFormat="1" ht="14.1" customHeight="1">
      <c r="A41" s="40" t="s">
        <v>855</v>
      </c>
      <c r="B41" s="604"/>
      <c r="C41" s="86">
        <v>30</v>
      </c>
      <c r="D41" s="104"/>
      <c r="E41" s="104"/>
      <c r="F41" s="122"/>
      <c r="G41" s="134"/>
      <c r="H41" s="134"/>
      <c r="I41" s="104"/>
      <c r="J41" s="151"/>
      <c r="K41" s="134"/>
      <c r="L41" s="122"/>
      <c r="M41" s="166"/>
      <c r="N41" s="34"/>
      <c r="O41" s="34"/>
    </row>
    <row r="42" spans="1:15" s="172" customFormat="1" ht="14.1" customHeight="1">
      <c r="A42" s="40" t="s">
        <v>856</v>
      </c>
      <c r="B42" s="604"/>
      <c r="C42" s="86">
        <v>40</v>
      </c>
      <c r="D42" s="104"/>
      <c r="E42" s="104"/>
      <c r="F42" s="122"/>
      <c r="G42" s="134"/>
      <c r="H42" s="134"/>
      <c r="I42" s="104"/>
      <c r="J42" s="151"/>
      <c r="K42" s="134"/>
      <c r="L42" s="122"/>
      <c r="M42" s="166"/>
      <c r="N42" s="34"/>
      <c r="O42" s="34"/>
    </row>
    <row r="43" spans="1:15" s="172" customFormat="1" ht="14.1" customHeight="1">
      <c r="A43" s="41" t="s">
        <v>857</v>
      </c>
      <c r="B43" s="604"/>
      <c r="C43" s="84">
        <v>50</v>
      </c>
      <c r="D43" s="100"/>
      <c r="E43" s="100"/>
      <c r="F43" s="117"/>
      <c r="G43" s="130"/>
      <c r="H43" s="130"/>
      <c r="I43" s="100"/>
      <c r="J43" s="147"/>
      <c r="K43" s="130"/>
      <c r="L43" s="117"/>
      <c r="M43" s="162"/>
      <c r="N43" s="34"/>
      <c r="O43" s="34"/>
    </row>
    <row r="44" spans="1:15" s="172" customFormat="1" ht="14.1" customHeight="1">
      <c r="A44" s="40" t="s">
        <v>858</v>
      </c>
      <c r="B44" s="604"/>
      <c r="C44" s="84">
        <v>75</v>
      </c>
      <c r="D44" s="100"/>
      <c r="E44" s="100"/>
      <c r="F44" s="117"/>
      <c r="G44" s="130"/>
      <c r="H44" s="130"/>
      <c r="I44" s="100"/>
      <c r="J44" s="147"/>
      <c r="K44" s="130"/>
      <c r="L44" s="117"/>
      <c r="M44" s="162"/>
      <c r="N44" s="34"/>
      <c r="O44" s="34"/>
    </row>
    <row r="45" spans="1:15" s="172" customFormat="1" ht="14.1" customHeight="1">
      <c r="A45" s="41" t="s">
        <v>859</v>
      </c>
      <c r="B45" s="604"/>
      <c r="C45" s="84">
        <v>100</v>
      </c>
      <c r="D45" s="100"/>
      <c r="E45" s="100"/>
      <c r="F45" s="117"/>
      <c r="G45" s="130"/>
      <c r="H45" s="130"/>
      <c r="I45" s="100"/>
      <c r="J45" s="147"/>
      <c r="K45" s="130"/>
      <c r="L45" s="117"/>
      <c r="M45" s="162"/>
      <c r="N45" s="34"/>
      <c r="O45" s="34"/>
    </row>
    <row r="46" spans="1:15" s="172" customFormat="1" ht="14.1" customHeight="1">
      <c r="A46" s="42" t="s">
        <v>860</v>
      </c>
      <c r="B46" s="604"/>
      <c r="C46" s="84">
        <v>150</v>
      </c>
      <c r="D46" s="100"/>
      <c r="E46" s="100"/>
      <c r="F46" s="117"/>
      <c r="G46" s="130"/>
      <c r="H46" s="130"/>
      <c r="I46" s="100"/>
      <c r="J46" s="147"/>
      <c r="K46" s="130"/>
      <c r="L46" s="117"/>
      <c r="M46" s="162"/>
      <c r="N46" s="34"/>
      <c r="O46" s="34"/>
    </row>
    <row r="47" spans="1:15" s="172" customFormat="1" ht="14.1" customHeight="1">
      <c r="A47" s="47" t="s">
        <v>861</v>
      </c>
      <c r="B47" s="605"/>
      <c r="C47" s="85">
        <v>250</v>
      </c>
      <c r="D47" s="101"/>
      <c r="E47" s="101"/>
      <c r="F47" s="118"/>
      <c r="G47" s="131"/>
      <c r="H47" s="131"/>
      <c r="I47" s="101"/>
      <c r="J47" s="148"/>
      <c r="K47" s="131"/>
      <c r="L47" s="118"/>
      <c r="M47" s="163"/>
      <c r="N47" s="34"/>
      <c r="O47" s="34"/>
    </row>
    <row r="48" spans="1:15" s="172" customFormat="1" ht="14.1" customHeight="1">
      <c r="A48" s="48" t="s">
        <v>862</v>
      </c>
      <c r="B48" s="747" t="s">
        <v>984</v>
      </c>
      <c r="C48" s="86">
        <v>10</v>
      </c>
      <c r="D48" s="99"/>
      <c r="E48" s="99"/>
      <c r="F48" s="119"/>
      <c r="G48" s="129"/>
      <c r="H48" s="129"/>
      <c r="I48" s="99"/>
      <c r="J48" s="146"/>
      <c r="K48" s="129"/>
      <c r="L48" s="119"/>
      <c r="M48" s="161"/>
      <c r="N48" s="34"/>
      <c r="O48" s="34"/>
    </row>
    <row r="49" spans="1:15" s="172" customFormat="1" ht="14.1" customHeight="1">
      <c r="A49" s="40" t="s">
        <v>863</v>
      </c>
      <c r="B49" s="748"/>
      <c r="C49" s="86">
        <v>15</v>
      </c>
      <c r="D49" s="100"/>
      <c r="E49" s="100"/>
      <c r="F49" s="117"/>
      <c r="G49" s="130"/>
      <c r="H49" s="130"/>
      <c r="I49" s="100"/>
      <c r="J49" s="147"/>
      <c r="K49" s="130"/>
      <c r="L49" s="117"/>
      <c r="M49" s="162"/>
      <c r="N49" s="34"/>
      <c r="O49" s="34"/>
    </row>
    <row r="50" spans="1:15" s="172" customFormat="1" ht="14.1" customHeight="1">
      <c r="A50" s="40" t="s">
        <v>864</v>
      </c>
      <c r="B50" s="748"/>
      <c r="C50" s="86">
        <v>20</v>
      </c>
      <c r="D50" s="100"/>
      <c r="E50" s="100"/>
      <c r="F50" s="117"/>
      <c r="G50" s="130"/>
      <c r="H50" s="130"/>
      <c r="I50" s="100"/>
      <c r="J50" s="147"/>
      <c r="K50" s="130"/>
      <c r="L50" s="117"/>
      <c r="M50" s="162"/>
      <c r="N50" s="34"/>
      <c r="O50" s="34"/>
    </row>
    <row r="51" spans="1:15" s="172" customFormat="1" ht="14.1" customHeight="1">
      <c r="A51" s="41" t="s">
        <v>865</v>
      </c>
      <c r="B51" s="748"/>
      <c r="C51" s="84">
        <v>25</v>
      </c>
      <c r="D51" s="100"/>
      <c r="E51" s="100"/>
      <c r="F51" s="117"/>
      <c r="G51" s="130"/>
      <c r="H51" s="130"/>
      <c r="I51" s="100"/>
      <c r="J51" s="147"/>
      <c r="K51" s="130"/>
      <c r="L51" s="117"/>
      <c r="M51" s="162"/>
      <c r="N51" s="34"/>
      <c r="O51" s="34"/>
    </row>
    <row r="52" spans="1:15" s="172" customFormat="1" ht="14.1" customHeight="1">
      <c r="A52" s="40" t="s">
        <v>866</v>
      </c>
      <c r="B52" s="748"/>
      <c r="C52" s="86">
        <v>35</v>
      </c>
      <c r="D52" s="100"/>
      <c r="E52" s="100"/>
      <c r="F52" s="117"/>
      <c r="G52" s="130"/>
      <c r="H52" s="130"/>
      <c r="I52" s="100"/>
      <c r="J52" s="147"/>
      <c r="K52" s="130"/>
      <c r="L52" s="117"/>
      <c r="M52" s="162"/>
      <c r="N52" s="34"/>
      <c r="O52" s="34"/>
    </row>
    <row r="53" spans="1:15" s="172" customFormat="1" ht="14.1" customHeight="1">
      <c r="A53" s="41" t="s">
        <v>867</v>
      </c>
      <c r="B53" s="748"/>
      <c r="C53" s="84">
        <v>50</v>
      </c>
      <c r="D53" s="100"/>
      <c r="E53" s="100"/>
      <c r="F53" s="117"/>
      <c r="G53" s="130"/>
      <c r="H53" s="130"/>
      <c r="I53" s="100"/>
      <c r="J53" s="147"/>
      <c r="K53" s="130"/>
      <c r="L53" s="117"/>
      <c r="M53" s="162"/>
      <c r="N53" s="34"/>
      <c r="O53" s="34"/>
    </row>
    <row r="54" spans="1:15" s="172" customFormat="1" ht="14.1" customHeight="1">
      <c r="A54" s="47" t="s">
        <v>868</v>
      </c>
      <c r="B54" s="749"/>
      <c r="C54" s="87">
        <v>100</v>
      </c>
      <c r="D54" s="101"/>
      <c r="E54" s="101"/>
      <c r="F54" s="118"/>
      <c r="G54" s="131"/>
      <c r="H54" s="131"/>
      <c r="I54" s="101"/>
      <c r="J54" s="148"/>
      <c r="K54" s="131"/>
      <c r="L54" s="118"/>
      <c r="M54" s="163"/>
      <c r="N54" s="34"/>
      <c r="O54" s="34"/>
    </row>
    <row r="55" spans="1:15" s="172" customFormat="1" ht="14.1" customHeight="1">
      <c r="A55" s="40" t="s">
        <v>869</v>
      </c>
      <c r="B55" s="747" t="s">
        <v>985</v>
      </c>
      <c r="C55" s="83">
        <v>20</v>
      </c>
      <c r="D55" s="99"/>
      <c r="E55" s="99"/>
      <c r="F55" s="119"/>
      <c r="G55" s="129"/>
      <c r="H55" s="129"/>
      <c r="I55" s="99"/>
      <c r="J55" s="146"/>
      <c r="K55" s="129"/>
      <c r="L55" s="119"/>
      <c r="M55" s="161"/>
      <c r="N55" s="34"/>
      <c r="O55" s="34"/>
    </row>
    <row r="56" spans="1:15" s="172" customFormat="1" ht="14.1" customHeight="1">
      <c r="A56" s="41" t="s">
        <v>870</v>
      </c>
      <c r="B56" s="748"/>
      <c r="C56" s="84">
        <v>50</v>
      </c>
      <c r="D56" s="100"/>
      <c r="E56" s="100"/>
      <c r="F56" s="117"/>
      <c r="G56" s="130"/>
      <c r="H56" s="130"/>
      <c r="I56" s="100"/>
      <c r="J56" s="147"/>
      <c r="K56" s="130"/>
      <c r="L56" s="117"/>
      <c r="M56" s="162"/>
      <c r="N56" s="34"/>
      <c r="O56" s="34"/>
    </row>
    <row r="57" spans="1:15" s="172" customFormat="1" ht="14.1" customHeight="1">
      <c r="A57" s="41" t="s">
        <v>871</v>
      </c>
      <c r="B57" s="748"/>
      <c r="C57" s="84">
        <v>75</v>
      </c>
      <c r="D57" s="100"/>
      <c r="E57" s="100"/>
      <c r="F57" s="117"/>
      <c r="G57" s="130"/>
      <c r="H57" s="130"/>
      <c r="I57" s="100"/>
      <c r="J57" s="147"/>
      <c r="K57" s="130"/>
      <c r="L57" s="117"/>
      <c r="M57" s="162"/>
      <c r="N57" s="34"/>
      <c r="O57" s="34"/>
    </row>
    <row r="58" spans="1:15" s="172" customFormat="1" ht="14.1" customHeight="1">
      <c r="A58" s="41" t="s">
        <v>872</v>
      </c>
      <c r="B58" s="748"/>
      <c r="C58" s="84">
        <v>85</v>
      </c>
      <c r="D58" s="100"/>
      <c r="E58" s="100"/>
      <c r="F58" s="117"/>
      <c r="G58" s="130"/>
      <c r="H58" s="130"/>
      <c r="I58" s="100"/>
      <c r="J58" s="147"/>
      <c r="K58" s="130"/>
      <c r="L58" s="117"/>
      <c r="M58" s="162"/>
      <c r="N58" s="34"/>
      <c r="O58" s="34"/>
    </row>
    <row r="59" spans="1:15" s="172" customFormat="1" ht="14.1" customHeight="1">
      <c r="A59" s="41" t="s">
        <v>873</v>
      </c>
      <c r="B59" s="748"/>
      <c r="C59" s="84">
        <v>100</v>
      </c>
      <c r="D59" s="100"/>
      <c r="E59" s="100"/>
      <c r="F59" s="117"/>
      <c r="G59" s="130"/>
      <c r="H59" s="130"/>
      <c r="I59" s="100"/>
      <c r="J59" s="147"/>
      <c r="K59" s="130"/>
      <c r="L59" s="117"/>
      <c r="M59" s="162"/>
      <c r="N59" s="34"/>
      <c r="O59" s="34"/>
    </row>
    <row r="60" spans="1:15" s="172" customFormat="1" ht="14.1" customHeight="1">
      <c r="A60" s="42" t="s">
        <v>874</v>
      </c>
      <c r="B60" s="748"/>
      <c r="C60" s="84">
        <v>150</v>
      </c>
      <c r="D60" s="100"/>
      <c r="E60" s="100"/>
      <c r="F60" s="117"/>
      <c r="G60" s="130"/>
      <c r="H60" s="130"/>
      <c r="I60" s="100"/>
      <c r="J60" s="147"/>
      <c r="K60" s="130"/>
      <c r="L60" s="117"/>
      <c r="M60" s="162"/>
      <c r="N60" s="34"/>
      <c r="O60" s="34"/>
    </row>
    <row r="61" spans="1:15" s="172" customFormat="1" ht="14.1" customHeight="1">
      <c r="A61" s="47" t="s">
        <v>875</v>
      </c>
      <c r="B61" s="749"/>
      <c r="C61" s="85">
        <v>250</v>
      </c>
      <c r="D61" s="101"/>
      <c r="E61" s="101"/>
      <c r="F61" s="118"/>
      <c r="G61" s="131"/>
      <c r="H61" s="131"/>
      <c r="I61" s="101"/>
      <c r="J61" s="148"/>
      <c r="K61" s="131"/>
      <c r="L61" s="118"/>
      <c r="M61" s="163"/>
      <c r="N61" s="34"/>
      <c r="O61" s="34"/>
    </row>
    <row r="62" spans="1:15" s="172" customFormat="1" ht="14.1" customHeight="1">
      <c r="A62" s="45" t="s">
        <v>876</v>
      </c>
      <c r="B62" s="747" t="s">
        <v>986</v>
      </c>
      <c r="C62" s="83">
        <v>20</v>
      </c>
      <c r="D62" s="99"/>
      <c r="E62" s="99"/>
      <c r="F62" s="119"/>
      <c r="G62" s="129"/>
      <c r="H62" s="129"/>
      <c r="I62" s="99"/>
      <c r="J62" s="146"/>
      <c r="K62" s="129"/>
      <c r="L62" s="119"/>
      <c r="M62" s="161"/>
      <c r="N62" s="34"/>
      <c r="O62" s="34"/>
    </row>
    <row r="63" spans="1:15" s="172" customFormat="1" ht="14.1" customHeight="1">
      <c r="A63" s="49" t="s">
        <v>877</v>
      </c>
      <c r="B63" s="748"/>
      <c r="C63" s="84">
        <v>50</v>
      </c>
      <c r="D63" s="100"/>
      <c r="E63" s="100"/>
      <c r="F63" s="117"/>
      <c r="G63" s="130"/>
      <c r="H63" s="130"/>
      <c r="I63" s="100"/>
      <c r="J63" s="147"/>
      <c r="K63" s="130"/>
      <c r="L63" s="117"/>
      <c r="M63" s="162"/>
      <c r="N63" s="34"/>
      <c r="O63" s="34"/>
    </row>
    <row r="64" spans="1:15" s="172" customFormat="1" ht="14.1" customHeight="1">
      <c r="A64" s="49" t="s">
        <v>878</v>
      </c>
      <c r="B64" s="748"/>
      <c r="C64" s="84">
        <v>75</v>
      </c>
      <c r="D64" s="100"/>
      <c r="E64" s="100"/>
      <c r="F64" s="117"/>
      <c r="G64" s="130"/>
      <c r="H64" s="130"/>
      <c r="I64" s="100"/>
      <c r="J64" s="147"/>
      <c r="K64" s="130"/>
      <c r="L64" s="117"/>
      <c r="M64" s="162"/>
      <c r="N64" s="34"/>
      <c r="O64" s="34"/>
    </row>
    <row r="65" spans="1:15" s="172" customFormat="1" ht="14.1" customHeight="1">
      <c r="A65" s="49" t="s">
        <v>879</v>
      </c>
      <c r="B65" s="748"/>
      <c r="C65" s="84">
        <v>80</v>
      </c>
      <c r="D65" s="100"/>
      <c r="E65" s="100"/>
      <c r="F65" s="117"/>
      <c r="G65" s="130"/>
      <c r="H65" s="130"/>
      <c r="I65" s="100"/>
      <c r="J65" s="147"/>
      <c r="K65" s="130"/>
      <c r="L65" s="117"/>
      <c r="M65" s="162"/>
      <c r="N65" s="34"/>
      <c r="O65" s="34"/>
    </row>
    <row r="66" spans="1:15" s="172" customFormat="1" ht="14.1" customHeight="1">
      <c r="A66" s="50" t="s">
        <v>880</v>
      </c>
      <c r="B66" s="748"/>
      <c r="C66" s="84">
        <v>100</v>
      </c>
      <c r="D66" s="100"/>
      <c r="E66" s="100"/>
      <c r="F66" s="117"/>
      <c r="G66" s="130"/>
      <c r="H66" s="130"/>
      <c r="I66" s="100"/>
      <c r="J66" s="147"/>
      <c r="K66" s="130"/>
      <c r="L66" s="117"/>
      <c r="M66" s="162"/>
      <c r="N66" s="34"/>
      <c r="O66" s="34"/>
    </row>
    <row r="67" spans="1:15" s="172" customFormat="1" ht="14.1" customHeight="1">
      <c r="A67" s="50" t="s">
        <v>881</v>
      </c>
      <c r="B67" s="748"/>
      <c r="C67" s="69">
        <v>130</v>
      </c>
      <c r="D67" s="100"/>
      <c r="E67" s="100"/>
      <c r="F67" s="117"/>
      <c r="G67" s="130"/>
      <c r="H67" s="130"/>
      <c r="I67" s="100"/>
      <c r="J67" s="147"/>
      <c r="K67" s="130"/>
      <c r="L67" s="117"/>
      <c r="M67" s="162"/>
      <c r="N67" s="34"/>
      <c r="O67" s="34"/>
    </row>
    <row r="68" spans="1:15" s="172" customFormat="1" ht="14.1" customHeight="1">
      <c r="A68" s="50" t="s">
        <v>882</v>
      </c>
      <c r="B68" s="748"/>
      <c r="C68" s="84">
        <v>150</v>
      </c>
      <c r="D68" s="100"/>
      <c r="E68" s="100"/>
      <c r="F68" s="117"/>
      <c r="G68" s="130"/>
      <c r="H68" s="130"/>
      <c r="I68" s="100"/>
      <c r="J68" s="147"/>
      <c r="K68" s="130"/>
      <c r="L68" s="117"/>
      <c r="M68" s="162"/>
      <c r="N68" s="34"/>
      <c r="O68" s="34"/>
    </row>
    <row r="69" spans="1:15" s="172" customFormat="1" ht="14.1" customHeight="1">
      <c r="A69" s="45" t="s">
        <v>883</v>
      </c>
      <c r="B69" s="744" t="s">
        <v>987</v>
      </c>
      <c r="C69" s="83">
        <v>45</v>
      </c>
      <c r="D69" s="99"/>
      <c r="E69" s="99"/>
      <c r="F69" s="119"/>
      <c r="G69" s="129"/>
      <c r="H69" s="129"/>
      <c r="I69" s="99"/>
      <c r="J69" s="146"/>
      <c r="K69" s="129"/>
      <c r="L69" s="119"/>
      <c r="M69" s="161"/>
      <c r="N69" s="34"/>
      <c r="O69" s="34"/>
    </row>
    <row r="70" spans="1:15" s="172" customFormat="1" ht="14.1" customHeight="1">
      <c r="A70" s="50" t="s">
        <v>884</v>
      </c>
      <c r="B70" s="745"/>
      <c r="C70" s="69">
        <v>75</v>
      </c>
      <c r="D70" s="100"/>
      <c r="E70" s="100"/>
      <c r="F70" s="117"/>
      <c r="G70" s="130"/>
      <c r="H70" s="130"/>
      <c r="I70" s="100"/>
      <c r="J70" s="147"/>
      <c r="K70" s="130"/>
      <c r="L70" s="117"/>
      <c r="M70" s="162"/>
      <c r="N70" s="34"/>
      <c r="O70" s="34"/>
    </row>
    <row r="71" spans="1:15" s="172" customFormat="1" ht="14.1" customHeight="1">
      <c r="A71" s="51" t="s">
        <v>885</v>
      </c>
      <c r="B71" s="746"/>
      <c r="C71" s="85">
        <v>100</v>
      </c>
      <c r="D71" s="101"/>
      <c r="E71" s="101"/>
      <c r="F71" s="118"/>
      <c r="G71" s="131"/>
      <c r="H71" s="131"/>
      <c r="I71" s="101"/>
      <c r="J71" s="148"/>
      <c r="K71" s="131"/>
      <c r="L71" s="118"/>
      <c r="M71" s="163"/>
      <c r="N71" s="34"/>
      <c r="O71" s="34"/>
    </row>
    <row r="72" spans="1:15" s="172" customFormat="1" ht="14.1" customHeight="1">
      <c r="A72" s="40" t="s">
        <v>886</v>
      </c>
      <c r="B72" s="747" t="s">
        <v>988</v>
      </c>
      <c r="C72" s="86">
        <v>20</v>
      </c>
      <c r="D72" s="99"/>
      <c r="E72" s="99"/>
      <c r="F72" s="119"/>
      <c r="G72" s="129"/>
      <c r="H72" s="129"/>
      <c r="I72" s="99"/>
      <c r="J72" s="146"/>
      <c r="K72" s="129"/>
      <c r="L72" s="119"/>
      <c r="M72" s="161"/>
      <c r="N72" s="34"/>
      <c r="O72" s="34"/>
    </row>
    <row r="73" spans="1:15" s="172" customFormat="1" ht="14.1" customHeight="1">
      <c r="A73" s="40" t="s">
        <v>887</v>
      </c>
      <c r="B73" s="748"/>
      <c r="C73" s="86">
        <v>25</v>
      </c>
      <c r="D73" s="100"/>
      <c r="E73" s="100"/>
      <c r="F73" s="117"/>
      <c r="G73" s="130"/>
      <c r="H73" s="130"/>
      <c r="I73" s="100"/>
      <c r="J73" s="147"/>
      <c r="K73" s="130"/>
      <c r="L73" s="117"/>
      <c r="M73" s="162"/>
      <c r="N73" s="34"/>
      <c r="O73" s="34"/>
    </row>
    <row r="74" spans="1:15" s="172" customFormat="1" ht="14.1" customHeight="1">
      <c r="A74" s="40" t="s">
        <v>888</v>
      </c>
      <c r="B74" s="748"/>
      <c r="C74" s="86">
        <v>30</v>
      </c>
      <c r="D74" s="100"/>
      <c r="E74" s="100"/>
      <c r="F74" s="117"/>
      <c r="G74" s="130"/>
      <c r="H74" s="130"/>
      <c r="I74" s="100"/>
      <c r="J74" s="147"/>
      <c r="K74" s="130"/>
      <c r="L74" s="117"/>
      <c r="M74" s="162"/>
      <c r="N74" s="34"/>
      <c r="O74" s="34"/>
    </row>
    <row r="75" spans="1:15" s="172" customFormat="1" ht="14.1" customHeight="1">
      <c r="A75" s="40" t="s">
        <v>889</v>
      </c>
      <c r="B75" s="748"/>
      <c r="C75" s="86">
        <v>31.25</v>
      </c>
      <c r="D75" s="100"/>
      <c r="E75" s="100"/>
      <c r="F75" s="117"/>
      <c r="G75" s="130"/>
      <c r="H75" s="130"/>
      <c r="I75" s="100"/>
      <c r="J75" s="147"/>
      <c r="K75" s="130"/>
      <c r="L75" s="117"/>
      <c r="M75" s="162"/>
      <c r="N75" s="34"/>
      <c r="O75" s="34"/>
    </row>
    <row r="76" spans="1:15" s="172" customFormat="1" ht="14.1" customHeight="1">
      <c r="A76" s="40" t="s">
        <v>890</v>
      </c>
      <c r="B76" s="748"/>
      <c r="C76" s="86">
        <v>35</v>
      </c>
      <c r="D76" s="100"/>
      <c r="E76" s="100"/>
      <c r="F76" s="117"/>
      <c r="G76" s="130"/>
      <c r="H76" s="130"/>
      <c r="I76" s="100"/>
      <c r="J76" s="147"/>
      <c r="K76" s="130"/>
      <c r="L76" s="117"/>
      <c r="M76" s="162"/>
      <c r="N76" s="34"/>
      <c r="O76" s="34"/>
    </row>
    <row r="77" spans="1:15" s="172" customFormat="1" ht="14.1" customHeight="1">
      <c r="A77" s="40" t="s">
        <v>891</v>
      </c>
      <c r="B77" s="748"/>
      <c r="C77" s="86">
        <v>37.5</v>
      </c>
      <c r="D77" s="100"/>
      <c r="E77" s="100"/>
      <c r="F77" s="117"/>
      <c r="G77" s="130"/>
      <c r="H77" s="130"/>
      <c r="I77" s="100"/>
      <c r="J77" s="147"/>
      <c r="K77" s="130"/>
      <c r="L77" s="117"/>
      <c r="M77" s="162"/>
      <c r="N77" s="34"/>
      <c r="O77" s="34"/>
    </row>
    <row r="78" spans="1:15" s="172" customFormat="1" ht="14.1" customHeight="1">
      <c r="A78" s="41" t="s">
        <v>892</v>
      </c>
      <c r="B78" s="748"/>
      <c r="C78" s="84">
        <v>40</v>
      </c>
      <c r="D78" s="100"/>
      <c r="E78" s="100"/>
      <c r="F78" s="117"/>
      <c r="G78" s="130"/>
      <c r="H78" s="130"/>
      <c r="I78" s="100"/>
      <c r="J78" s="147"/>
      <c r="K78" s="130"/>
      <c r="L78" s="117"/>
      <c r="M78" s="162"/>
      <c r="N78" s="34"/>
      <c r="O78" s="34"/>
    </row>
    <row r="79" spans="1:15" s="172" customFormat="1" ht="14.1" customHeight="1">
      <c r="A79" s="40" t="s">
        <v>893</v>
      </c>
      <c r="B79" s="748"/>
      <c r="C79" s="86">
        <v>50</v>
      </c>
      <c r="D79" s="100"/>
      <c r="E79" s="100"/>
      <c r="F79" s="117"/>
      <c r="G79" s="130"/>
      <c r="H79" s="130"/>
      <c r="I79" s="100"/>
      <c r="J79" s="147"/>
      <c r="K79" s="130"/>
      <c r="L79" s="117"/>
      <c r="M79" s="162"/>
      <c r="N79" s="34"/>
      <c r="O79" s="34"/>
    </row>
    <row r="80" spans="1:15" s="172" customFormat="1" ht="14.1" customHeight="1">
      <c r="A80" s="40" t="s">
        <v>894</v>
      </c>
      <c r="B80" s="748"/>
      <c r="C80" s="86">
        <v>62.5</v>
      </c>
      <c r="D80" s="100"/>
      <c r="E80" s="100"/>
      <c r="F80" s="117"/>
      <c r="G80" s="130"/>
      <c r="H80" s="130"/>
      <c r="I80" s="100"/>
      <c r="J80" s="147"/>
      <c r="K80" s="130"/>
      <c r="L80" s="117"/>
      <c r="M80" s="162"/>
      <c r="N80" s="34"/>
      <c r="O80" s="34"/>
    </row>
    <row r="81" spans="1:15" s="172" customFormat="1" ht="14.1" customHeight="1">
      <c r="A81" s="41" t="s">
        <v>895</v>
      </c>
      <c r="B81" s="748"/>
      <c r="C81" s="84">
        <v>70</v>
      </c>
      <c r="D81" s="100"/>
      <c r="E81" s="100"/>
      <c r="F81" s="117"/>
      <c r="G81" s="130"/>
      <c r="H81" s="130"/>
      <c r="I81" s="100"/>
      <c r="J81" s="147"/>
      <c r="K81" s="130"/>
      <c r="L81" s="117"/>
      <c r="M81" s="162"/>
      <c r="N81" s="34"/>
      <c r="O81" s="34"/>
    </row>
    <row r="82" spans="1:15" s="172" customFormat="1" ht="14.1" customHeight="1">
      <c r="A82" s="47" t="s">
        <v>896</v>
      </c>
      <c r="B82" s="749"/>
      <c r="C82" s="87">
        <v>75</v>
      </c>
      <c r="D82" s="101"/>
      <c r="E82" s="101"/>
      <c r="F82" s="118"/>
      <c r="G82" s="131"/>
      <c r="H82" s="131"/>
      <c r="I82" s="101"/>
      <c r="J82" s="148"/>
      <c r="K82" s="131"/>
      <c r="L82" s="118"/>
      <c r="M82" s="163"/>
      <c r="N82" s="34"/>
      <c r="O82" s="34"/>
    </row>
    <row r="83" spans="1:15" s="172" customFormat="1" ht="14.1" customHeight="1">
      <c r="A83" s="45" t="s">
        <v>897</v>
      </c>
      <c r="B83" s="747" t="s">
        <v>989</v>
      </c>
      <c r="C83" s="86">
        <v>30</v>
      </c>
      <c r="D83" s="99"/>
      <c r="E83" s="99"/>
      <c r="F83" s="119"/>
      <c r="G83" s="129"/>
      <c r="H83" s="129"/>
      <c r="I83" s="99"/>
      <c r="J83" s="146"/>
      <c r="K83" s="129"/>
      <c r="L83" s="119"/>
      <c r="M83" s="161"/>
      <c r="N83" s="34"/>
      <c r="O83" s="34"/>
    </row>
    <row r="84" spans="1:15" s="172" customFormat="1" ht="14.1" customHeight="1">
      <c r="A84" s="40" t="s">
        <v>898</v>
      </c>
      <c r="B84" s="748"/>
      <c r="C84" s="86">
        <v>35</v>
      </c>
      <c r="D84" s="100"/>
      <c r="E84" s="100"/>
      <c r="F84" s="117"/>
      <c r="G84" s="130"/>
      <c r="H84" s="130"/>
      <c r="I84" s="100"/>
      <c r="J84" s="147"/>
      <c r="K84" s="130"/>
      <c r="L84" s="117"/>
      <c r="M84" s="162"/>
      <c r="N84" s="34"/>
      <c r="O84" s="34"/>
    </row>
    <row r="85" spans="1:15" s="172" customFormat="1" ht="14.1" customHeight="1">
      <c r="A85" s="40" t="s">
        <v>899</v>
      </c>
      <c r="B85" s="748"/>
      <c r="C85" s="86">
        <v>43.75</v>
      </c>
      <c r="D85" s="100"/>
      <c r="E85" s="100"/>
      <c r="F85" s="117"/>
      <c r="G85" s="130"/>
      <c r="H85" s="130"/>
      <c r="I85" s="100"/>
      <c r="J85" s="147"/>
      <c r="K85" s="130"/>
      <c r="L85" s="117"/>
      <c r="M85" s="162"/>
      <c r="N85" s="34"/>
      <c r="O85" s="34"/>
    </row>
    <row r="86" spans="1:15" s="172" customFormat="1" ht="14.1" customHeight="1">
      <c r="A86" s="40" t="s">
        <v>900</v>
      </c>
      <c r="B86" s="748"/>
      <c r="C86" s="86">
        <v>45</v>
      </c>
      <c r="D86" s="100"/>
      <c r="E86" s="100"/>
      <c r="F86" s="117"/>
      <c r="G86" s="130"/>
      <c r="H86" s="130"/>
      <c r="I86" s="100"/>
      <c r="J86" s="147"/>
      <c r="K86" s="130"/>
      <c r="L86" s="117"/>
      <c r="M86" s="162"/>
      <c r="N86" s="34"/>
      <c r="O86" s="34"/>
    </row>
    <row r="87" spans="1:15" s="172" customFormat="1" ht="14.1" customHeight="1">
      <c r="A87" s="40" t="s">
        <v>901</v>
      </c>
      <c r="B87" s="748"/>
      <c r="C87" s="86">
        <v>56.25</v>
      </c>
      <c r="D87" s="100"/>
      <c r="E87" s="100"/>
      <c r="F87" s="117"/>
      <c r="G87" s="130"/>
      <c r="H87" s="130"/>
      <c r="I87" s="100"/>
      <c r="J87" s="147"/>
      <c r="K87" s="130"/>
      <c r="L87" s="117"/>
      <c r="M87" s="162"/>
      <c r="N87" s="34"/>
      <c r="O87" s="34"/>
    </row>
    <row r="88" spans="1:15" s="172" customFormat="1" ht="14.1" customHeight="1">
      <c r="A88" s="40" t="s">
        <v>902</v>
      </c>
      <c r="B88" s="748"/>
      <c r="C88" s="86">
        <v>60</v>
      </c>
      <c r="D88" s="100"/>
      <c r="E88" s="100"/>
      <c r="F88" s="117"/>
      <c r="G88" s="130"/>
      <c r="H88" s="130"/>
      <c r="I88" s="100"/>
      <c r="J88" s="147"/>
      <c r="K88" s="130"/>
      <c r="L88" s="117"/>
      <c r="M88" s="162"/>
      <c r="N88" s="34"/>
      <c r="O88" s="34"/>
    </row>
    <row r="89" spans="1:15" s="172" customFormat="1" ht="14.1" customHeight="1">
      <c r="A89" s="41" t="s">
        <v>903</v>
      </c>
      <c r="B89" s="748"/>
      <c r="C89" s="84">
        <v>75</v>
      </c>
      <c r="D89" s="100"/>
      <c r="E89" s="100"/>
      <c r="F89" s="117"/>
      <c r="G89" s="130"/>
      <c r="H89" s="130"/>
      <c r="I89" s="100"/>
      <c r="J89" s="147"/>
      <c r="K89" s="130"/>
      <c r="L89" s="117"/>
      <c r="M89" s="162"/>
      <c r="N89" s="34"/>
      <c r="O89" s="34"/>
    </row>
    <row r="90" spans="1:15" s="172" customFormat="1" ht="14.1" customHeight="1">
      <c r="A90" s="40" t="s">
        <v>904</v>
      </c>
      <c r="B90" s="748"/>
      <c r="C90" s="86">
        <v>93.75</v>
      </c>
      <c r="D90" s="100"/>
      <c r="E90" s="100"/>
      <c r="F90" s="117"/>
      <c r="G90" s="130"/>
      <c r="H90" s="130"/>
      <c r="I90" s="100"/>
      <c r="J90" s="147"/>
      <c r="K90" s="130"/>
      <c r="L90" s="117"/>
      <c r="M90" s="162"/>
      <c r="N90" s="34"/>
      <c r="O90" s="34"/>
    </row>
    <row r="91" spans="1:15" s="172" customFormat="1" ht="14.1" customHeight="1">
      <c r="A91" s="40" t="s">
        <v>905</v>
      </c>
      <c r="B91" s="748"/>
      <c r="C91" s="86">
        <v>105</v>
      </c>
      <c r="D91" s="100"/>
      <c r="E91" s="100"/>
      <c r="F91" s="117"/>
      <c r="G91" s="130"/>
      <c r="H91" s="130"/>
      <c r="I91" s="100"/>
      <c r="J91" s="147"/>
      <c r="K91" s="130"/>
      <c r="L91" s="117"/>
      <c r="M91" s="162"/>
      <c r="N91" s="34"/>
      <c r="O91" s="34"/>
    </row>
    <row r="92" spans="1:15" s="172" customFormat="1" ht="14.1" customHeight="1">
      <c r="A92" s="47" t="s">
        <v>906</v>
      </c>
      <c r="B92" s="749"/>
      <c r="C92" s="87">
        <v>150</v>
      </c>
      <c r="D92" s="101"/>
      <c r="E92" s="101"/>
      <c r="F92" s="118"/>
      <c r="G92" s="131"/>
      <c r="H92" s="131"/>
      <c r="I92" s="101"/>
      <c r="J92" s="148"/>
      <c r="K92" s="131"/>
      <c r="L92" s="118"/>
      <c r="M92" s="163"/>
      <c r="N92" s="34"/>
      <c r="O92" s="34"/>
    </row>
    <row r="93" spans="1:15" s="172" customFormat="1" ht="14.1" customHeight="1">
      <c r="A93" s="40" t="s">
        <v>907</v>
      </c>
      <c r="B93" s="744" t="s">
        <v>990</v>
      </c>
      <c r="C93" s="86">
        <v>70</v>
      </c>
      <c r="D93" s="99"/>
      <c r="E93" s="99"/>
      <c r="F93" s="119"/>
      <c r="G93" s="129"/>
      <c r="H93" s="129"/>
      <c r="I93" s="99"/>
      <c r="J93" s="146"/>
      <c r="K93" s="129"/>
      <c r="L93" s="119"/>
      <c r="M93" s="161"/>
      <c r="N93" s="34"/>
      <c r="O93" s="34"/>
    </row>
    <row r="94" spans="1:15" s="172" customFormat="1" ht="14.1" customHeight="1">
      <c r="A94" s="40" t="s">
        <v>908</v>
      </c>
      <c r="B94" s="745"/>
      <c r="C94" s="86">
        <v>90</v>
      </c>
      <c r="D94" s="100"/>
      <c r="E94" s="100"/>
      <c r="F94" s="117"/>
      <c r="G94" s="130"/>
      <c r="H94" s="130"/>
      <c r="I94" s="100"/>
      <c r="J94" s="147"/>
      <c r="K94" s="130"/>
      <c r="L94" s="117"/>
      <c r="M94" s="162"/>
      <c r="N94" s="34"/>
      <c r="O94" s="34"/>
    </row>
    <row r="95" spans="1:15" s="172" customFormat="1" ht="14.1" customHeight="1">
      <c r="A95" s="40" t="s">
        <v>909</v>
      </c>
      <c r="B95" s="745"/>
      <c r="C95" s="86">
        <v>110</v>
      </c>
      <c r="D95" s="100"/>
      <c r="E95" s="100"/>
      <c r="F95" s="117"/>
      <c r="G95" s="130"/>
      <c r="H95" s="130"/>
      <c r="I95" s="100"/>
      <c r="J95" s="147"/>
      <c r="K95" s="130"/>
      <c r="L95" s="117"/>
      <c r="M95" s="162"/>
      <c r="N95" s="34"/>
      <c r="O95" s="34"/>
    </row>
    <row r="96" spans="1:15" s="172" customFormat="1" ht="14.1" customHeight="1">
      <c r="A96" s="40" t="s">
        <v>910</v>
      </c>
      <c r="B96" s="750"/>
      <c r="C96" s="86">
        <v>112.5</v>
      </c>
      <c r="D96" s="100"/>
      <c r="E96" s="100"/>
      <c r="F96" s="117"/>
      <c r="G96" s="130"/>
      <c r="H96" s="130"/>
      <c r="I96" s="100"/>
      <c r="J96" s="147"/>
      <c r="K96" s="130"/>
      <c r="L96" s="117"/>
      <c r="M96" s="162"/>
      <c r="N96" s="34"/>
      <c r="O96" s="34"/>
    </row>
    <row r="97" spans="1:15" s="172" customFormat="1" ht="14.1" customHeight="1">
      <c r="A97" s="47" t="s">
        <v>911</v>
      </c>
      <c r="B97" s="746"/>
      <c r="C97" s="87">
        <v>150</v>
      </c>
      <c r="D97" s="101"/>
      <c r="E97" s="101"/>
      <c r="F97" s="118"/>
      <c r="G97" s="131"/>
      <c r="H97" s="131"/>
      <c r="I97" s="101"/>
      <c r="J97" s="148"/>
      <c r="K97" s="131"/>
      <c r="L97" s="118"/>
      <c r="M97" s="163"/>
      <c r="N97" s="34"/>
      <c r="O97" s="34"/>
    </row>
    <row r="98" spans="1:15" s="172" customFormat="1" ht="14.1" customHeight="1">
      <c r="A98" s="52" t="s">
        <v>912</v>
      </c>
      <c r="B98" s="73" t="s">
        <v>991</v>
      </c>
      <c r="C98" s="82">
        <v>60</v>
      </c>
      <c r="D98" s="102"/>
      <c r="E98" s="102"/>
      <c r="F98" s="120"/>
      <c r="G98" s="132"/>
      <c r="H98" s="132"/>
      <c r="I98" s="102"/>
      <c r="J98" s="149"/>
      <c r="K98" s="132"/>
      <c r="L98" s="120"/>
      <c r="M98" s="164"/>
      <c r="N98" s="34"/>
      <c r="O98" s="34"/>
    </row>
    <row r="99" spans="1:15" s="172" customFormat="1" ht="14.1" customHeight="1">
      <c r="A99" s="40" t="s">
        <v>913</v>
      </c>
      <c r="B99" s="603" t="s">
        <v>992</v>
      </c>
      <c r="C99" s="86">
        <v>100</v>
      </c>
      <c r="D99" s="99"/>
      <c r="E99" s="99"/>
      <c r="F99" s="119"/>
      <c r="G99" s="129"/>
      <c r="H99" s="129"/>
      <c r="I99" s="99"/>
      <c r="J99" s="146"/>
      <c r="K99" s="129"/>
      <c r="L99" s="119"/>
      <c r="M99" s="161"/>
      <c r="N99" s="34"/>
      <c r="O99" s="34"/>
    </row>
    <row r="100" spans="1:15" s="172" customFormat="1" ht="14.1" customHeight="1">
      <c r="A100" s="47" t="s">
        <v>914</v>
      </c>
      <c r="B100" s="605"/>
      <c r="C100" s="87">
        <v>150</v>
      </c>
      <c r="D100" s="101"/>
      <c r="E100" s="101"/>
      <c r="F100" s="118"/>
      <c r="G100" s="131"/>
      <c r="H100" s="131"/>
      <c r="I100" s="101"/>
      <c r="J100" s="148"/>
      <c r="K100" s="131"/>
      <c r="L100" s="118"/>
      <c r="M100" s="163"/>
      <c r="N100" s="34"/>
      <c r="O100" s="34"/>
    </row>
    <row r="101" spans="1:15" s="172" customFormat="1" ht="14.1" customHeight="1">
      <c r="A101" s="40" t="s">
        <v>915</v>
      </c>
      <c r="B101" s="603" t="s">
        <v>993</v>
      </c>
      <c r="C101" s="86">
        <v>100</v>
      </c>
      <c r="D101" s="99"/>
      <c r="E101" s="99"/>
      <c r="F101" s="119"/>
      <c r="G101" s="129"/>
      <c r="H101" s="129"/>
      <c r="I101" s="99"/>
      <c r="J101" s="146"/>
      <c r="K101" s="129"/>
      <c r="L101" s="119"/>
      <c r="M101" s="161"/>
      <c r="N101" s="34"/>
      <c r="O101" s="34"/>
    </row>
    <row r="102" spans="1:15" s="172" customFormat="1" ht="14.1" customHeight="1">
      <c r="A102" s="40" t="s">
        <v>916</v>
      </c>
      <c r="B102" s="604"/>
      <c r="C102" s="69">
        <v>125</v>
      </c>
      <c r="D102" s="102"/>
      <c r="E102" s="102"/>
      <c r="F102" s="120"/>
      <c r="G102" s="132"/>
      <c r="H102" s="132"/>
      <c r="I102" s="102"/>
      <c r="J102" s="149"/>
      <c r="K102" s="132"/>
      <c r="L102" s="120"/>
      <c r="M102" s="164"/>
      <c r="N102" s="34"/>
      <c r="O102" s="34"/>
    </row>
    <row r="103" spans="1:15" s="172" customFormat="1" ht="14.1" customHeight="1">
      <c r="A103" s="47" t="s">
        <v>917</v>
      </c>
      <c r="B103" s="605"/>
      <c r="C103" s="87">
        <v>150</v>
      </c>
      <c r="D103" s="101"/>
      <c r="E103" s="101"/>
      <c r="F103" s="118"/>
      <c r="G103" s="131"/>
      <c r="H103" s="131"/>
      <c r="I103" s="101"/>
      <c r="J103" s="148"/>
      <c r="K103" s="131"/>
      <c r="L103" s="118"/>
      <c r="M103" s="163"/>
      <c r="N103" s="34"/>
      <c r="O103" s="34"/>
    </row>
    <row r="104" spans="1:15" ht="14.1" customHeight="1">
      <c r="A104" s="53" t="s">
        <v>918</v>
      </c>
      <c r="B104" s="747" t="s">
        <v>994</v>
      </c>
      <c r="C104" s="88">
        <v>50</v>
      </c>
      <c r="D104" s="105"/>
      <c r="E104" s="105"/>
      <c r="F104" s="119"/>
      <c r="G104" s="135"/>
      <c r="H104" s="135"/>
      <c r="I104" s="105"/>
      <c r="J104" s="146"/>
      <c r="K104" s="135"/>
      <c r="L104" s="119"/>
      <c r="M104" s="161"/>
    </row>
    <row r="105" spans="1:15" ht="14.1" customHeight="1">
      <c r="A105" s="54" t="s">
        <v>919</v>
      </c>
      <c r="B105" s="748"/>
      <c r="C105" s="89">
        <v>100</v>
      </c>
      <c r="D105" s="106"/>
      <c r="E105" s="106"/>
      <c r="F105" s="117"/>
      <c r="G105" s="136"/>
      <c r="H105" s="136"/>
      <c r="I105" s="106"/>
      <c r="J105" s="147"/>
      <c r="K105" s="136"/>
      <c r="L105" s="117"/>
      <c r="M105" s="162"/>
    </row>
    <row r="106" spans="1:15" ht="14.1" customHeight="1">
      <c r="A106" s="42" t="s">
        <v>920</v>
      </c>
      <c r="B106" s="749"/>
      <c r="C106" s="85">
        <v>150</v>
      </c>
      <c r="D106" s="101"/>
      <c r="E106" s="101"/>
      <c r="F106" s="118"/>
      <c r="G106" s="131"/>
      <c r="H106" s="131"/>
      <c r="I106" s="101"/>
      <c r="J106" s="148"/>
      <c r="K106" s="131"/>
      <c r="L106" s="118"/>
      <c r="M106" s="163"/>
    </row>
    <row r="107" spans="1:15" ht="14.1" customHeight="1">
      <c r="A107" s="55" t="s">
        <v>921</v>
      </c>
      <c r="B107" s="78" t="s">
        <v>995</v>
      </c>
      <c r="C107" s="90">
        <v>20</v>
      </c>
      <c r="D107" s="107"/>
      <c r="E107" s="107"/>
      <c r="F107" s="123"/>
      <c r="G107" s="137"/>
      <c r="H107" s="137"/>
      <c r="I107" s="107"/>
      <c r="J107" s="145"/>
      <c r="K107" s="137"/>
      <c r="L107" s="123"/>
      <c r="M107" s="160"/>
    </row>
    <row r="108" spans="1:15" ht="14.1"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 customHeight="1">
      <c r="A110" s="56" t="s">
        <v>924</v>
      </c>
      <c r="B110" s="603" t="s">
        <v>793</v>
      </c>
      <c r="C110" s="83">
        <v>100</v>
      </c>
      <c r="D110" s="99"/>
      <c r="E110" s="99"/>
      <c r="F110" s="119"/>
      <c r="G110" s="129"/>
      <c r="H110" s="129"/>
      <c r="I110" s="99"/>
      <c r="J110" s="146"/>
      <c r="K110" s="129"/>
      <c r="L110" s="119"/>
      <c r="M110" s="119"/>
      <c r="N110" s="34"/>
      <c r="O110" s="34"/>
    </row>
    <row r="111" spans="1:15" s="172" customFormat="1" ht="14.1" customHeight="1">
      <c r="A111" s="57" t="s">
        <v>925</v>
      </c>
      <c r="B111" s="604"/>
      <c r="C111" s="84">
        <v>130</v>
      </c>
      <c r="D111" s="100"/>
      <c r="E111" s="100"/>
      <c r="F111" s="117"/>
      <c r="G111" s="130"/>
      <c r="H111" s="130"/>
      <c r="I111" s="100"/>
      <c r="J111" s="147"/>
      <c r="K111" s="130"/>
      <c r="L111" s="117"/>
      <c r="M111" s="117"/>
      <c r="N111" s="34"/>
      <c r="O111" s="34"/>
    </row>
    <row r="112" spans="1:15" s="172" customFormat="1" ht="14.1" customHeight="1">
      <c r="A112" s="58" t="s">
        <v>926</v>
      </c>
      <c r="B112" s="604"/>
      <c r="C112" s="69">
        <v>160</v>
      </c>
      <c r="D112" s="100"/>
      <c r="E112" s="100"/>
      <c r="F112" s="117"/>
      <c r="G112" s="130"/>
      <c r="H112" s="130"/>
      <c r="I112" s="100"/>
      <c r="J112" s="147"/>
      <c r="K112" s="130"/>
      <c r="L112" s="117"/>
      <c r="M112" s="117"/>
      <c r="N112" s="34"/>
      <c r="O112" s="34"/>
    </row>
    <row r="113" spans="1:15" s="172" customFormat="1" ht="14.1" customHeight="1">
      <c r="A113" s="58" t="s">
        <v>927</v>
      </c>
      <c r="B113" s="604"/>
      <c r="C113" s="84">
        <v>190</v>
      </c>
      <c r="D113" s="100"/>
      <c r="E113" s="100"/>
      <c r="F113" s="117"/>
      <c r="G113" s="130"/>
      <c r="H113" s="130"/>
      <c r="I113" s="100"/>
      <c r="J113" s="147"/>
      <c r="K113" s="130"/>
      <c r="L113" s="117"/>
      <c r="M113" s="117"/>
      <c r="N113" s="34"/>
      <c r="O113" s="34"/>
    </row>
    <row r="114" spans="1:15" s="172" customFormat="1" ht="14.1" customHeight="1">
      <c r="A114" s="58" t="s">
        <v>928</v>
      </c>
      <c r="B114" s="604"/>
      <c r="C114" s="84">
        <v>220</v>
      </c>
      <c r="D114" s="100"/>
      <c r="E114" s="100"/>
      <c r="F114" s="117"/>
      <c r="G114" s="130"/>
      <c r="H114" s="130"/>
      <c r="I114" s="100"/>
      <c r="J114" s="147"/>
      <c r="K114" s="130"/>
      <c r="L114" s="117"/>
      <c r="M114" s="117"/>
      <c r="N114" s="34"/>
      <c r="O114" s="34"/>
    </row>
    <row r="115" spans="1:15" s="172" customFormat="1" ht="14.1" customHeight="1">
      <c r="A115" s="57" t="s">
        <v>929</v>
      </c>
      <c r="B115" s="604"/>
      <c r="C115" s="91">
        <v>250</v>
      </c>
      <c r="D115" s="100"/>
      <c r="E115" s="100"/>
      <c r="F115" s="117"/>
      <c r="G115" s="130"/>
      <c r="H115" s="130"/>
      <c r="I115" s="100"/>
      <c r="J115" s="147"/>
      <c r="K115" s="130"/>
      <c r="L115" s="117"/>
      <c r="M115" s="117"/>
      <c r="N115" s="34"/>
      <c r="O115" s="34"/>
    </row>
    <row r="116" spans="1:15" s="172" customFormat="1" ht="14.1" customHeight="1">
      <c r="A116" s="58" t="s">
        <v>930</v>
      </c>
      <c r="B116" s="604"/>
      <c r="C116" s="84">
        <v>280</v>
      </c>
      <c r="D116" s="100"/>
      <c r="E116" s="100"/>
      <c r="F116" s="117"/>
      <c r="G116" s="130"/>
      <c r="H116" s="130"/>
      <c r="I116" s="100"/>
      <c r="J116" s="147"/>
      <c r="K116" s="130"/>
      <c r="L116" s="117"/>
      <c r="M116" s="117"/>
      <c r="N116" s="34"/>
      <c r="O116" s="34"/>
    </row>
    <row r="117" spans="1:15" s="172" customFormat="1" ht="14.1" customHeight="1">
      <c r="A117" s="57" t="s">
        <v>931</v>
      </c>
      <c r="B117" s="604"/>
      <c r="C117" s="84">
        <v>340</v>
      </c>
      <c r="D117" s="100"/>
      <c r="E117" s="100"/>
      <c r="F117" s="117"/>
      <c r="G117" s="130"/>
      <c r="H117" s="130"/>
      <c r="I117" s="100"/>
      <c r="J117" s="147"/>
      <c r="K117" s="130"/>
      <c r="L117" s="117"/>
      <c r="M117" s="117"/>
      <c r="N117" s="34"/>
      <c r="O117" s="34"/>
    </row>
    <row r="118" spans="1:15" s="172" customFormat="1" ht="14.1" customHeight="1">
      <c r="A118" s="59" t="s">
        <v>932</v>
      </c>
      <c r="B118" s="605"/>
      <c r="C118" s="87">
        <v>400</v>
      </c>
      <c r="D118" s="101"/>
      <c r="E118" s="101"/>
      <c r="F118" s="118"/>
      <c r="G118" s="131"/>
      <c r="H118" s="131"/>
      <c r="I118" s="101"/>
      <c r="J118" s="148"/>
      <c r="K118" s="131"/>
      <c r="L118" s="118"/>
      <c r="M118" s="118"/>
      <c r="N118" s="34"/>
      <c r="O118" s="34"/>
    </row>
    <row r="119" spans="1:15" s="172" customFormat="1" ht="14.1" customHeight="1">
      <c r="A119" s="60" t="s">
        <v>933</v>
      </c>
      <c r="B119" s="72" t="s">
        <v>998</v>
      </c>
      <c r="C119" s="82">
        <v>1250</v>
      </c>
      <c r="D119" s="98"/>
      <c r="E119" s="98"/>
      <c r="F119" s="123"/>
      <c r="G119" s="128"/>
      <c r="H119" s="128"/>
      <c r="I119" s="98"/>
      <c r="J119" s="145"/>
      <c r="K119" s="128"/>
      <c r="L119" s="123"/>
      <c r="M119" s="123"/>
      <c r="N119" s="34"/>
      <c r="O119" s="34"/>
    </row>
    <row r="120" spans="1:15" s="172" customFormat="1" ht="14.1" customHeight="1">
      <c r="A120" s="40" t="s">
        <v>934</v>
      </c>
      <c r="B120" s="603" t="s">
        <v>999</v>
      </c>
      <c r="C120" s="86">
        <v>150</v>
      </c>
      <c r="D120" s="99"/>
      <c r="E120" s="99"/>
      <c r="F120" s="119"/>
      <c r="G120" s="129"/>
      <c r="H120" s="129"/>
      <c r="I120" s="99"/>
      <c r="J120" s="146"/>
      <c r="K120" s="129"/>
      <c r="L120" s="119"/>
      <c r="M120" s="161"/>
      <c r="N120" s="34"/>
      <c r="O120" s="34"/>
    </row>
    <row r="121" spans="1:15" s="172" customFormat="1" ht="14.1" customHeight="1">
      <c r="A121" s="47" t="s">
        <v>935</v>
      </c>
      <c r="B121" s="605"/>
      <c r="C121" s="87">
        <v>250</v>
      </c>
      <c r="D121" s="101"/>
      <c r="E121" s="101"/>
      <c r="F121" s="118"/>
      <c r="G121" s="131"/>
      <c r="H121" s="131"/>
      <c r="I121" s="101"/>
      <c r="J121" s="148"/>
      <c r="K121" s="131"/>
      <c r="L121" s="118"/>
      <c r="M121" s="163"/>
      <c r="N121" s="34"/>
      <c r="O121" s="34"/>
    </row>
    <row r="122" spans="1:15" s="172" customFormat="1" ht="14.1" customHeight="1">
      <c r="A122" s="40" t="s">
        <v>936</v>
      </c>
      <c r="B122" s="603" t="s">
        <v>1000</v>
      </c>
      <c r="C122" s="86">
        <v>30</v>
      </c>
      <c r="D122" s="99"/>
      <c r="E122" s="99"/>
      <c r="F122" s="119"/>
      <c r="G122" s="129"/>
      <c r="H122" s="129"/>
      <c r="I122" s="99"/>
      <c r="J122" s="146"/>
      <c r="K122" s="129"/>
      <c r="L122" s="119"/>
      <c r="M122" s="161"/>
      <c r="N122" s="34"/>
      <c r="O122" s="34"/>
    </row>
    <row r="123" spans="1:15" s="172" customFormat="1" ht="14.1" customHeight="1">
      <c r="A123" s="40" t="s">
        <v>937</v>
      </c>
      <c r="B123" s="604"/>
      <c r="C123" s="86">
        <f>25*1.5</f>
        <v>37.5</v>
      </c>
      <c r="D123" s="100"/>
      <c r="E123" s="100"/>
      <c r="F123" s="117"/>
      <c r="G123" s="130"/>
      <c r="H123" s="130"/>
      <c r="I123" s="100"/>
      <c r="J123" s="147"/>
      <c r="K123" s="130"/>
      <c r="L123" s="117"/>
      <c r="M123" s="162"/>
      <c r="N123" s="34"/>
      <c r="O123" s="34"/>
    </row>
    <row r="124" spans="1:15" s="172" customFormat="1" ht="14.1" customHeight="1">
      <c r="A124" s="40" t="s">
        <v>938</v>
      </c>
      <c r="B124" s="604"/>
      <c r="C124" s="86">
        <v>45</v>
      </c>
      <c r="D124" s="100"/>
      <c r="E124" s="100"/>
      <c r="F124" s="117"/>
      <c r="G124" s="130"/>
      <c r="H124" s="130"/>
      <c r="I124" s="100"/>
      <c r="J124" s="147"/>
      <c r="K124" s="130"/>
      <c r="L124" s="117"/>
      <c r="M124" s="162"/>
      <c r="N124" s="34"/>
      <c r="O124" s="34"/>
    </row>
    <row r="125" spans="1:15" s="172" customFormat="1" ht="14.1" customHeight="1">
      <c r="A125" s="40" t="s">
        <v>939</v>
      </c>
      <c r="B125" s="604"/>
      <c r="C125" s="86">
        <v>46.875</v>
      </c>
      <c r="D125" s="100"/>
      <c r="E125" s="100"/>
      <c r="F125" s="117"/>
      <c r="G125" s="130"/>
      <c r="H125" s="130"/>
      <c r="I125" s="100"/>
      <c r="J125" s="147"/>
      <c r="K125" s="130"/>
      <c r="L125" s="117"/>
      <c r="M125" s="162"/>
      <c r="N125" s="34"/>
      <c r="O125" s="34"/>
    </row>
    <row r="126" spans="1:15" s="172" customFormat="1" ht="14.1" customHeight="1">
      <c r="A126" s="40" t="s">
        <v>940</v>
      </c>
      <c r="B126" s="604"/>
      <c r="C126" s="86">
        <f>35*1.5</f>
        <v>52.5</v>
      </c>
      <c r="D126" s="100"/>
      <c r="E126" s="100"/>
      <c r="F126" s="117"/>
      <c r="G126" s="130"/>
      <c r="H126" s="130"/>
      <c r="I126" s="100"/>
      <c r="J126" s="147"/>
      <c r="K126" s="130"/>
      <c r="L126" s="117"/>
      <c r="M126" s="162"/>
      <c r="N126" s="34"/>
      <c r="O126" s="34"/>
    </row>
    <row r="127" spans="1:15" s="172" customFormat="1" ht="14.1" customHeight="1">
      <c r="A127" s="40" t="s">
        <v>941</v>
      </c>
      <c r="B127" s="604"/>
      <c r="C127" s="86">
        <v>56.25</v>
      </c>
      <c r="D127" s="100"/>
      <c r="E127" s="100"/>
      <c r="F127" s="117"/>
      <c r="G127" s="130"/>
      <c r="H127" s="130"/>
      <c r="I127" s="100"/>
      <c r="J127" s="147"/>
      <c r="K127" s="130"/>
      <c r="L127" s="117"/>
      <c r="M127" s="162"/>
      <c r="N127" s="34"/>
      <c r="O127" s="34"/>
    </row>
    <row r="128" spans="1:15" s="172" customFormat="1" ht="14.1" customHeight="1">
      <c r="A128" s="41" t="s">
        <v>942</v>
      </c>
      <c r="B128" s="604"/>
      <c r="C128" s="84">
        <v>60</v>
      </c>
      <c r="D128" s="100"/>
      <c r="E128" s="100"/>
      <c r="F128" s="117"/>
      <c r="G128" s="130"/>
      <c r="H128" s="130"/>
      <c r="I128" s="100"/>
      <c r="J128" s="147"/>
      <c r="K128" s="130"/>
      <c r="L128" s="117"/>
      <c r="M128" s="162"/>
      <c r="N128" s="34"/>
      <c r="O128" s="34"/>
    </row>
    <row r="129" spans="1:15" s="172" customFormat="1" ht="14.1" customHeight="1">
      <c r="A129" s="41" t="s">
        <v>943</v>
      </c>
      <c r="B129" s="604"/>
      <c r="C129" s="84">
        <v>65.625</v>
      </c>
      <c r="D129" s="100"/>
      <c r="E129" s="100"/>
      <c r="F129" s="117"/>
      <c r="G129" s="130"/>
      <c r="H129" s="130"/>
      <c r="I129" s="100"/>
      <c r="J129" s="147"/>
      <c r="K129" s="130"/>
      <c r="L129" s="117"/>
      <c r="M129" s="162"/>
      <c r="N129" s="34"/>
      <c r="O129" s="34"/>
    </row>
    <row r="130" spans="1:15" s="172" customFormat="1" ht="14.1" customHeight="1">
      <c r="A130" s="40" t="s">
        <v>944</v>
      </c>
      <c r="B130" s="604"/>
      <c r="C130" s="86">
        <f>45*1.5</f>
        <v>67.5</v>
      </c>
      <c r="D130" s="100"/>
      <c r="E130" s="100"/>
      <c r="F130" s="117"/>
      <c r="G130" s="130"/>
      <c r="H130" s="130"/>
      <c r="I130" s="100"/>
      <c r="J130" s="147"/>
      <c r="K130" s="130"/>
      <c r="L130" s="117"/>
      <c r="M130" s="162"/>
      <c r="N130" s="34"/>
      <c r="O130" s="34"/>
    </row>
    <row r="131" spans="1:15" s="172" customFormat="1" ht="14.1" customHeight="1">
      <c r="A131" s="40" t="s">
        <v>945</v>
      </c>
      <c r="B131" s="604"/>
      <c r="C131" s="86">
        <v>75</v>
      </c>
      <c r="D131" s="100"/>
      <c r="E131" s="100"/>
      <c r="F131" s="117"/>
      <c r="G131" s="130"/>
      <c r="H131" s="130"/>
      <c r="I131" s="100"/>
      <c r="J131" s="147"/>
      <c r="K131" s="130"/>
      <c r="L131" s="117"/>
      <c r="M131" s="162"/>
      <c r="N131" s="34"/>
      <c r="O131" s="34"/>
    </row>
    <row r="132" spans="1:15" s="172" customFormat="1" ht="14.1" customHeight="1">
      <c r="A132" s="40" t="s">
        <v>946</v>
      </c>
      <c r="B132" s="604"/>
      <c r="C132" s="86">
        <v>84.375</v>
      </c>
      <c r="D132" s="100"/>
      <c r="E132" s="100"/>
      <c r="F132" s="117"/>
      <c r="G132" s="130"/>
      <c r="H132" s="130"/>
      <c r="I132" s="100"/>
      <c r="J132" s="147"/>
      <c r="K132" s="130"/>
      <c r="L132" s="117"/>
      <c r="M132" s="162"/>
      <c r="N132" s="34"/>
      <c r="O132" s="34"/>
    </row>
    <row r="133" spans="1:15" s="172" customFormat="1" ht="14.1" customHeight="1">
      <c r="A133" s="40" t="s">
        <v>947</v>
      </c>
      <c r="B133" s="604"/>
      <c r="C133" s="86">
        <v>90</v>
      </c>
      <c r="D133" s="100"/>
      <c r="E133" s="100"/>
      <c r="F133" s="117"/>
      <c r="G133" s="130"/>
      <c r="H133" s="130"/>
      <c r="I133" s="100"/>
      <c r="J133" s="147"/>
      <c r="K133" s="130"/>
      <c r="L133" s="117"/>
      <c r="M133" s="162"/>
      <c r="N133" s="34"/>
      <c r="O133" s="34"/>
    </row>
    <row r="134" spans="1:15" s="172" customFormat="1" ht="14.1" customHeight="1">
      <c r="A134" s="40" t="s">
        <v>948</v>
      </c>
      <c r="B134" s="604"/>
      <c r="C134" s="86">
        <v>93.75</v>
      </c>
      <c r="D134" s="100"/>
      <c r="E134" s="100"/>
      <c r="F134" s="117"/>
      <c r="G134" s="130"/>
      <c r="H134" s="130"/>
      <c r="I134" s="100"/>
      <c r="J134" s="147"/>
      <c r="K134" s="130"/>
      <c r="L134" s="117"/>
      <c r="M134" s="162"/>
      <c r="N134" s="34"/>
      <c r="O134" s="34"/>
    </row>
    <row r="135" spans="1:15" s="172" customFormat="1" ht="14.1" customHeight="1">
      <c r="A135" s="41" t="s">
        <v>949</v>
      </c>
      <c r="B135" s="604"/>
      <c r="C135" s="84">
        <v>105</v>
      </c>
      <c r="D135" s="100"/>
      <c r="E135" s="100"/>
      <c r="F135" s="117"/>
      <c r="G135" s="130"/>
      <c r="H135" s="130"/>
      <c r="I135" s="100"/>
      <c r="J135" s="147"/>
      <c r="K135" s="130"/>
      <c r="L135" s="117"/>
      <c r="M135" s="162"/>
      <c r="N135" s="34"/>
      <c r="O135" s="34"/>
    </row>
    <row r="136" spans="1:15" s="172" customFormat="1" ht="14.1" customHeight="1">
      <c r="A136" s="42" t="s">
        <v>950</v>
      </c>
      <c r="B136" s="604"/>
      <c r="C136" s="91">
        <f>75*1.5</f>
        <v>112.5</v>
      </c>
      <c r="D136" s="100"/>
      <c r="E136" s="100"/>
      <c r="F136" s="117"/>
      <c r="G136" s="130"/>
      <c r="H136" s="130"/>
      <c r="I136" s="100"/>
      <c r="J136" s="147"/>
      <c r="K136" s="130"/>
      <c r="L136" s="117"/>
      <c r="M136" s="162"/>
      <c r="N136" s="34"/>
      <c r="O136" s="34"/>
    </row>
    <row r="137" spans="1:15" s="172" customFormat="1" ht="14.1" customHeight="1">
      <c r="A137" s="42" t="s">
        <v>951</v>
      </c>
      <c r="B137" s="604"/>
      <c r="C137" s="91">
        <v>140.625</v>
      </c>
      <c r="D137" s="100"/>
      <c r="E137" s="100"/>
      <c r="F137" s="117"/>
      <c r="G137" s="130"/>
      <c r="H137" s="130"/>
      <c r="I137" s="100"/>
      <c r="J137" s="147"/>
      <c r="K137" s="130"/>
      <c r="L137" s="117"/>
      <c r="M137" s="162"/>
      <c r="N137" s="34"/>
      <c r="O137" s="34"/>
    </row>
    <row r="138" spans="1:15" s="172" customFormat="1" ht="14.1" customHeight="1">
      <c r="A138" s="47" t="s">
        <v>952</v>
      </c>
      <c r="B138" s="605"/>
      <c r="C138" s="87">
        <v>150</v>
      </c>
      <c r="D138" s="101"/>
      <c r="E138" s="101"/>
      <c r="F138" s="118"/>
      <c r="G138" s="131"/>
      <c r="H138" s="131"/>
      <c r="I138" s="101"/>
      <c r="J138" s="148"/>
      <c r="K138" s="131"/>
      <c r="L138" s="118"/>
      <c r="M138" s="163"/>
      <c r="N138" s="34"/>
      <c r="O138" s="34"/>
    </row>
    <row r="139" spans="1:15" ht="14.1" customHeight="1">
      <c r="A139" s="61" t="s">
        <v>799</v>
      </c>
      <c r="B139" s="74" t="s">
        <v>1001</v>
      </c>
      <c r="C139" s="82">
        <v>100</v>
      </c>
      <c r="D139" s="98"/>
      <c r="E139" s="98"/>
      <c r="F139" s="123"/>
      <c r="G139" s="128"/>
      <c r="H139" s="128"/>
      <c r="I139" s="98"/>
      <c r="J139" s="145"/>
      <c r="K139" s="128"/>
      <c r="L139" s="123"/>
      <c r="M139" s="160"/>
    </row>
    <row r="140" spans="1:15" ht="14.1" customHeight="1">
      <c r="A140" s="62" t="s">
        <v>953</v>
      </c>
      <c r="B140" s="744" t="s">
        <v>1002</v>
      </c>
      <c r="C140" s="92" t="s">
        <v>1011</v>
      </c>
      <c r="D140" s="99"/>
      <c r="E140" s="99"/>
      <c r="F140" s="119"/>
      <c r="G140" s="129"/>
      <c r="H140" s="129"/>
      <c r="I140" s="99"/>
      <c r="J140" s="146"/>
      <c r="K140" s="129"/>
      <c r="L140" s="119"/>
      <c r="M140" s="161"/>
    </row>
    <row r="141" spans="1:15" ht="14.1" customHeight="1">
      <c r="A141" s="41" t="s">
        <v>954</v>
      </c>
      <c r="B141" s="745"/>
      <c r="C141" s="93" t="s">
        <v>1012</v>
      </c>
      <c r="D141" s="100"/>
      <c r="E141" s="100"/>
      <c r="F141" s="115"/>
      <c r="G141" s="130"/>
      <c r="H141" s="130"/>
      <c r="I141" s="100"/>
      <c r="J141" s="147"/>
      <c r="K141" s="130"/>
      <c r="L141" s="117"/>
      <c r="M141" s="162"/>
    </row>
    <row r="142" spans="1:15" ht="14.1" customHeight="1">
      <c r="A142" s="41" t="s">
        <v>955</v>
      </c>
      <c r="B142" s="745"/>
      <c r="C142" s="93" t="s">
        <v>1013</v>
      </c>
      <c r="D142" s="100"/>
      <c r="E142" s="100"/>
      <c r="F142" s="115"/>
      <c r="G142" s="130"/>
      <c r="H142" s="130"/>
      <c r="I142" s="100"/>
      <c r="J142" s="147"/>
      <c r="K142" s="130"/>
      <c r="L142" s="117"/>
      <c r="M142" s="162"/>
    </row>
    <row r="143" spans="1:15" ht="14.1" customHeight="1">
      <c r="A143" s="41" t="s">
        <v>956</v>
      </c>
      <c r="B143" s="745"/>
      <c r="C143" s="93" t="s">
        <v>1014</v>
      </c>
      <c r="D143" s="100"/>
      <c r="E143" s="100"/>
      <c r="F143" s="115"/>
      <c r="G143" s="130"/>
      <c r="H143" s="130"/>
      <c r="I143" s="100"/>
      <c r="J143" s="147"/>
      <c r="K143" s="130"/>
      <c r="L143" s="117"/>
      <c r="M143" s="162"/>
    </row>
    <row r="144" spans="1:15" ht="14.1" customHeight="1">
      <c r="A144" s="42" t="s">
        <v>957</v>
      </c>
      <c r="B144" s="746"/>
      <c r="C144" s="94">
        <v>1250</v>
      </c>
      <c r="D144" s="101"/>
      <c r="E144" s="101"/>
      <c r="F144" s="116"/>
      <c r="G144" s="131"/>
      <c r="H144" s="131"/>
      <c r="I144" s="101"/>
      <c r="J144" s="148"/>
      <c r="K144" s="131"/>
      <c r="L144" s="118"/>
      <c r="M144" s="163"/>
    </row>
    <row r="145" spans="1:13" ht="14.1" customHeight="1">
      <c r="A145" s="62" t="s">
        <v>958</v>
      </c>
      <c r="B145" s="744" t="s">
        <v>1003</v>
      </c>
      <c r="C145" s="92" t="s">
        <v>1015</v>
      </c>
      <c r="D145" s="99"/>
      <c r="E145" s="99"/>
      <c r="F145" s="114"/>
      <c r="G145" s="129"/>
      <c r="H145" s="129"/>
      <c r="I145" s="99"/>
      <c r="J145" s="146"/>
      <c r="K145" s="129"/>
      <c r="L145" s="119"/>
      <c r="M145" s="161"/>
    </row>
    <row r="146" spans="1:13" ht="14.1" customHeight="1">
      <c r="A146" s="41" t="s">
        <v>959</v>
      </c>
      <c r="B146" s="745"/>
      <c r="C146" s="93" t="s">
        <v>1016</v>
      </c>
      <c r="D146" s="100"/>
      <c r="E146" s="100"/>
      <c r="F146" s="115"/>
      <c r="G146" s="130"/>
      <c r="H146" s="130"/>
      <c r="I146" s="100"/>
      <c r="J146" s="147"/>
      <c r="K146" s="130"/>
      <c r="L146" s="117"/>
      <c r="M146" s="162"/>
    </row>
    <row r="147" spans="1:13" ht="14.1" customHeight="1">
      <c r="A147" s="41" t="s">
        <v>960</v>
      </c>
      <c r="B147" s="745"/>
      <c r="C147" s="93" t="s">
        <v>1017</v>
      </c>
      <c r="D147" s="100"/>
      <c r="E147" s="100"/>
      <c r="F147" s="115"/>
      <c r="G147" s="130"/>
      <c r="H147" s="130"/>
      <c r="I147" s="100"/>
      <c r="J147" s="147"/>
      <c r="K147" s="130"/>
      <c r="L147" s="117"/>
      <c r="M147" s="162"/>
    </row>
    <row r="148" spans="1:13" ht="14.1" customHeight="1">
      <c r="A148" s="41" t="s">
        <v>961</v>
      </c>
      <c r="B148" s="745"/>
      <c r="C148" s="93" t="s">
        <v>1018</v>
      </c>
      <c r="D148" s="100"/>
      <c r="E148" s="100"/>
      <c r="F148" s="115"/>
      <c r="G148" s="130"/>
      <c r="H148" s="130"/>
      <c r="I148" s="100"/>
      <c r="J148" s="147"/>
      <c r="K148" s="130"/>
      <c r="L148" s="115"/>
      <c r="M148" s="167"/>
    </row>
    <row r="149" spans="1:13" ht="14.1" customHeight="1">
      <c r="A149" s="42" t="s">
        <v>962</v>
      </c>
      <c r="B149" s="746"/>
      <c r="C149" s="94">
        <v>1250</v>
      </c>
      <c r="D149" s="101"/>
      <c r="E149" s="101"/>
      <c r="F149" s="116"/>
      <c r="G149" s="131"/>
      <c r="H149" s="131"/>
      <c r="I149" s="101"/>
      <c r="J149" s="148"/>
      <c r="K149" s="131"/>
      <c r="L149" s="116"/>
      <c r="M149" s="168"/>
    </row>
    <row r="150" spans="1:13" ht="14.1" customHeight="1">
      <c r="A150" s="43" t="s">
        <v>963</v>
      </c>
      <c r="B150" s="744" t="s">
        <v>1004</v>
      </c>
      <c r="C150" s="92" t="s">
        <v>1019</v>
      </c>
      <c r="D150" s="99"/>
      <c r="E150" s="99"/>
      <c r="F150" s="114"/>
      <c r="G150" s="129"/>
      <c r="H150" s="129"/>
      <c r="I150" s="99"/>
      <c r="J150" s="146"/>
      <c r="K150" s="129"/>
      <c r="L150" s="114"/>
      <c r="M150" s="169"/>
    </row>
    <row r="151" spans="1:13" ht="14.1" customHeight="1">
      <c r="A151" s="41" t="s">
        <v>964</v>
      </c>
      <c r="B151" s="745"/>
      <c r="C151" s="93" t="s">
        <v>1020</v>
      </c>
      <c r="D151" s="100"/>
      <c r="E151" s="100"/>
      <c r="F151" s="115"/>
      <c r="G151" s="130"/>
      <c r="H151" s="130"/>
      <c r="I151" s="100"/>
      <c r="J151" s="147"/>
      <c r="K151" s="130"/>
      <c r="L151" s="115"/>
      <c r="M151" s="167"/>
    </row>
    <row r="152" spans="1:13" ht="14.1" customHeight="1">
      <c r="A152" s="41" t="s">
        <v>965</v>
      </c>
      <c r="B152" s="745"/>
      <c r="C152" s="93" t="s">
        <v>1021</v>
      </c>
      <c r="D152" s="100"/>
      <c r="E152" s="100"/>
      <c r="F152" s="115"/>
      <c r="G152" s="130"/>
      <c r="H152" s="130"/>
      <c r="I152" s="100"/>
      <c r="J152" s="147"/>
      <c r="K152" s="130"/>
      <c r="L152" s="115"/>
      <c r="M152" s="167"/>
    </row>
    <row r="153" spans="1:13" ht="14.1" customHeight="1">
      <c r="A153" s="41" t="s">
        <v>966</v>
      </c>
      <c r="B153" s="750"/>
      <c r="C153" s="93" t="s">
        <v>1018</v>
      </c>
      <c r="D153" s="100"/>
      <c r="E153" s="100"/>
      <c r="F153" s="115"/>
      <c r="G153" s="130"/>
      <c r="H153" s="130"/>
      <c r="I153" s="100"/>
      <c r="J153" s="147"/>
      <c r="K153" s="130"/>
      <c r="L153" s="115"/>
      <c r="M153" s="167"/>
    </row>
    <row r="154" spans="1:13" ht="14.1"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 customHeight="1">
      <c r="A156" s="41" t="s">
        <v>969</v>
      </c>
      <c r="B156" s="745"/>
      <c r="C156" s="84">
        <v>2</v>
      </c>
      <c r="D156" s="100"/>
      <c r="E156" s="100"/>
      <c r="F156" s="115"/>
      <c r="G156" s="130"/>
      <c r="H156" s="100"/>
      <c r="I156" s="100"/>
      <c r="J156" s="147"/>
      <c r="K156" s="155">
        <v>4167100000</v>
      </c>
      <c r="L156" s="115"/>
      <c r="M156" s="167"/>
    </row>
    <row r="157" spans="1:13" ht="14.1" customHeight="1">
      <c r="A157" s="41" t="s">
        <v>970</v>
      </c>
      <c r="B157" s="745"/>
      <c r="C157" s="84">
        <v>4</v>
      </c>
      <c r="D157" s="100"/>
      <c r="E157" s="100"/>
      <c r="F157" s="115"/>
      <c r="G157" s="130"/>
      <c r="H157" s="141"/>
      <c r="I157" s="100"/>
      <c r="J157" s="147"/>
      <c r="K157" s="155"/>
      <c r="L157" s="115"/>
      <c r="M157" s="167"/>
    </row>
    <row r="158" spans="1:13" ht="14.1" customHeight="1" thickBot="1">
      <c r="A158" s="63" t="s">
        <v>971</v>
      </c>
      <c r="B158" s="752"/>
      <c r="C158" s="95">
        <v>20</v>
      </c>
      <c r="D158" s="102"/>
      <c r="E158" s="102"/>
      <c r="F158" s="124"/>
      <c r="G158" s="138"/>
      <c r="H158" s="138"/>
      <c r="I158" s="102"/>
      <c r="J158" s="152"/>
      <c r="K158" s="138"/>
      <c r="L158" s="124"/>
      <c r="M158" s="170"/>
    </row>
    <row r="159" spans="1:13" ht="14.1"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4167100000</v>
      </c>
      <c r="L160" s="125"/>
      <c r="M160" s="171"/>
    </row>
    <row r="161" spans="1:13" ht="14.1"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4167100000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450000000000003"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158660000</v>
      </c>
      <c r="J6" s="27" t="s">
        <v>93</v>
      </c>
      <c r="K6" s="30">
        <v>253856000</v>
      </c>
      <c r="L6" s="27" t="s">
        <v>793</v>
      </c>
      <c r="M6" s="30">
        <v>158660000</v>
      </c>
      <c r="N6" s="27" t="s">
        <v>93</v>
      </c>
      <c r="O6" s="30">
        <v>253856000</v>
      </c>
      <c r="P6" s="30">
        <v>156608000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212480000</v>
      </c>
      <c r="J7" s="27" t="s">
        <v>93</v>
      </c>
      <c r="K7" s="30">
        <v>339968000</v>
      </c>
      <c r="L7" s="27" t="s">
        <v>793</v>
      </c>
      <c r="M7" s="30">
        <v>212480000</v>
      </c>
      <c r="N7" s="27" t="s">
        <v>93</v>
      </c>
      <c r="O7" s="30">
        <v>339968000</v>
      </c>
      <c r="P7" s="30">
        <v>212480000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729656000</v>
      </c>
      <c r="J8" s="27" t="s">
        <v>93</v>
      </c>
      <c r="K8" s="30">
        <v>1167449600</v>
      </c>
      <c r="L8" s="27" t="s">
        <v>793</v>
      </c>
      <c r="M8" s="30">
        <v>729656000</v>
      </c>
      <c r="N8" s="27" t="s">
        <v>93</v>
      </c>
      <c r="O8" s="30">
        <v>1167449600</v>
      </c>
      <c r="P8" s="30">
        <v>722816000</v>
      </c>
      <c r="Q8" s="30">
        <v>6840000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438266000</v>
      </c>
      <c r="J9" s="27" t="s">
        <v>93</v>
      </c>
      <c r="K9" s="30">
        <v>701225600</v>
      </c>
      <c r="L9" s="27" t="s">
        <v>793</v>
      </c>
      <c r="M9" s="30">
        <v>438266000</v>
      </c>
      <c r="N9" s="27" t="s">
        <v>93</v>
      </c>
      <c r="O9" s="30">
        <v>701225600</v>
      </c>
      <c r="P9" s="30">
        <v>434048000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473596000</v>
      </c>
      <c r="J10" s="27" t="s">
        <v>93</v>
      </c>
      <c r="K10" s="30">
        <v>757753600</v>
      </c>
      <c r="L10" s="27" t="s">
        <v>793</v>
      </c>
      <c r="M10" s="30">
        <v>473596000</v>
      </c>
      <c r="N10" s="27" t="s">
        <v>93</v>
      </c>
      <c r="O10" s="30">
        <v>757753600</v>
      </c>
      <c r="P10" s="30">
        <v>468352000</v>
      </c>
      <c r="Q10" s="30">
        <v>5244000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394564000</v>
      </c>
      <c r="J11" s="27" t="s">
        <v>93</v>
      </c>
      <c r="K11" s="30">
        <v>631302400</v>
      </c>
      <c r="L11" s="27" t="s">
        <v>793</v>
      </c>
      <c r="M11" s="30">
        <v>394564000</v>
      </c>
      <c r="N11" s="27" t="s">
        <v>93</v>
      </c>
      <c r="O11" s="30">
        <v>631302400</v>
      </c>
      <c r="P11" s="30">
        <v>388864000</v>
      </c>
      <c r="Q11" s="30">
        <v>5700000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70376400</v>
      </c>
      <c r="J12" s="27" t="s">
        <v>93</v>
      </c>
      <c r="K12" s="30">
        <v>112602240</v>
      </c>
      <c r="L12" s="27" t="s">
        <v>793</v>
      </c>
      <c r="M12" s="30">
        <v>70376400</v>
      </c>
      <c r="N12" s="27" t="s">
        <v>93</v>
      </c>
      <c r="O12" s="30">
        <v>112602240</v>
      </c>
      <c r="P12" s="30">
        <v>69350400</v>
      </c>
      <c r="Q12" s="30">
        <v>1026000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395820000</v>
      </c>
      <c r="J13" s="27" t="s">
        <v>93</v>
      </c>
      <c r="K13" s="30">
        <v>633312000</v>
      </c>
      <c r="L13" s="27" t="s">
        <v>793</v>
      </c>
      <c r="M13" s="30">
        <v>395820000</v>
      </c>
      <c r="N13" s="27" t="s">
        <v>93</v>
      </c>
      <c r="O13" s="30">
        <v>633312000</v>
      </c>
      <c r="P13" s="30">
        <v>391488000</v>
      </c>
      <c r="Q13" s="30">
        <v>4332000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624264000</v>
      </c>
      <c r="J14" s="27" t="s">
        <v>93</v>
      </c>
      <c r="K14" s="30">
        <v>998822400</v>
      </c>
      <c r="L14" s="27" t="s">
        <v>793</v>
      </c>
      <c r="M14" s="30">
        <v>624264000</v>
      </c>
      <c r="N14" s="27" t="s">
        <v>93</v>
      </c>
      <c r="O14" s="30">
        <v>998822400</v>
      </c>
      <c r="P14" s="30">
        <v>612864000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436480000</v>
      </c>
      <c r="J15" s="27" t="s">
        <v>93</v>
      </c>
      <c r="K15" s="30">
        <v>698368000</v>
      </c>
      <c r="L15" s="27" t="s">
        <v>793</v>
      </c>
      <c r="M15" s="30">
        <v>436480000</v>
      </c>
      <c r="N15" s="27" t="s">
        <v>93</v>
      </c>
      <c r="O15" s="30">
        <v>698368000</v>
      </c>
      <c r="P15" s="30">
        <v>436480000</v>
      </c>
      <c r="Q15" s="30">
        <v>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309584000</v>
      </c>
      <c r="J16" s="27" t="s">
        <v>93</v>
      </c>
      <c r="K16" s="30">
        <v>495334400</v>
      </c>
      <c r="L16" s="27" t="s">
        <v>793</v>
      </c>
      <c r="M16" s="30">
        <v>309584000</v>
      </c>
      <c r="N16" s="27" t="s">
        <v>93</v>
      </c>
      <c r="O16" s="30">
        <v>495334400</v>
      </c>
      <c r="P16" s="30">
        <v>305024000</v>
      </c>
      <c r="Q16" s="30">
        <v>4560000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258652000</v>
      </c>
      <c r="J17" s="27" t="s">
        <v>93</v>
      </c>
      <c r="K17" s="30">
        <v>413843200</v>
      </c>
      <c r="L17" s="27" t="s">
        <v>793</v>
      </c>
      <c r="M17" s="30">
        <v>258652000</v>
      </c>
      <c r="N17" s="27" t="s">
        <v>93</v>
      </c>
      <c r="O17" s="30">
        <v>413843200</v>
      </c>
      <c r="P17" s="30">
        <v>255232000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192294800</v>
      </c>
      <c r="J18" s="27" t="s">
        <v>93</v>
      </c>
      <c r="K18" s="30">
        <v>307671680</v>
      </c>
      <c r="L18" s="27" t="s">
        <v>793</v>
      </c>
      <c r="M18" s="30">
        <v>192294800</v>
      </c>
      <c r="N18" s="27" t="s">
        <v>93</v>
      </c>
      <c r="O18" s="30">
        <v>307671680</v>
      </c>
      <c r="P18" s="30">
        <v>189900800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424608000</v>
      </c>
      <c r="J19" s="27" t="s">
        <v>93</v>
      </c>
      <c r="K19" s="30">
        <v>679372800</v>
      </c>
      <c r="L19" s="27" t="s">
        <v>793</v>
      </c>
      <c r="M19" s="30">
        <v>424608000</v>
      </c>
      <c r="N19" s="27" t="s">
        <v>93</v>
      </c>
      <c r="O19" s="30">
        <v>679372800</v>
      </c>
      <c r="P19" s="30">
        <v>415488000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467774400</v>
      </c>
      <c r="J20" s="27" t="s">
        <v>93</v>
      </c>
      <c r="K20" s="30">
        <v>748439040</v>
      </c>
      <c r="L20" s="27" t="s">
        <v>793</v>
      </c>
      <c r="M20" s="30">
        <v>467774400</v>
      </c>
      <c r="N20" s="27" t="s">
        <v>93</v>
      </c>
      <c r="O20" s="30">
        <v>748439040</v>
      </c>
      <c r="P20" s="30">
        <v>462028800</v>
      </c>
      <c r="Q20" s="30">
        <v>5745600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99716400</v>
      </c>
      <c r="J21" s="27" t="s">
        <v>93</v>
      </c>
      <c r="K21" s="30">
        <v>159546240</v>
      </c>
      <c r="L21" s="27" t="s">
        <v>793</v>
      </c>
      <c r="M21" s="30">
        <v>99716400</v>
      </c>
      <c r="N21" s="27" t="s">
        <v>93</v>
      </c>
      <c r="O21" s="30">
        <v>159546240</v>
      </c>
      <c r="P21" s="30">
        <v>97459200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225280000</v>
      </c>
      <c r="J22" s="27" t="s">
        <v>93</v>
      </c>
      <c r="K22" s="30">
        <v>360448000</v>
      </c>
      <c r="L22" s="27" t="s">
        <v>793</v>
      </c>
      <c r="M22" s="30">
        <v>225280000</v>
      </c>
      <c r="N22" s="27" t="s">
        <v>93</v>
      </c>
      <c r="O22" s="30">
        <v>360448000</v>
      </c>
      <c r="P22" s="30">
        <v>225280000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594432000</v>
      </c>
      <c r="J23" s="27" t="s">
        <v>93</v>
      </c>
      <c r="K23" s="30">
        <v>951091200</v>
      </c>
      <c r="L23" s="27" t="s">
        <v>793</v>
      </c>
      <c r="M23" s="30">
        <v>594432000</v>
      </c>
      <c r="N23" s="27" t="s">
        <v>93</v>
      </c>
      <c r="O23" s="30">
        <v>951091200</v>
      </c>
      <c r="P23" s="30">
        <v>594432000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317376000</v>
      </c>
      <c r="J24" s="27" t="s">
        <v>93</v>
      </c>
      <c r="K24" s="30">
        <v>507801600</v>
      </c>
      <c r="L24" s="27" t="s">
        <v>793</v>
      </c>
      <c r="M24" s="30">
        <v>317376000</v>
      </c>
      <c r="N24" s="27" t="s">
        <v>93</v>
      </c>
      <c r="O24" s="30">
        <v>507801600</v>
      </c>
      <c r="P24" s="30">
        <v>317376000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75948500</v>
      </c>
      <c r="J25" s="27" t="s">
        <v>93</v>
      </c>
      <c r="K25" s="30">
        <v>121517600</v>
      </c>
      <c r="L25" s="27" t="s">
        <v>793</v>
      </c>
      <c r="M25" s="30">
        <v>75948500</v>
      </c>
      <c r="N25" s="27" t="s">
        <v>93</v>
      </c>
      <c r="O25" s="30">
        <v>121517600</v>
      </c>
      <c r="P25" s="30">
        <v>75008000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921510000</v>
      </c>
      <c r="J26" s="27" t="s">
        <v>93</v>
      </c>
      <c r="K26" s="30">
        <v>1474416000</v>
      </c>
      <c r="L26" s="27" t="s">
        <v>793</v>
      </c>
      <c r="M26" s="30">
        <v>921510000</v>
      </c>
      <c r="N26" s="27" t="s">
        <v>93</v>
      </c>
      <c r="O26" s="30">
        <v>1474416000</v>
      </c>
      <c r="P26" s="30">
        <v>912960000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1308512000</v>
      </c>
      <c r="J27" s="27" t="s">
        <v>93</v>
      </c>
      <c r="K27" s="30">
        <v>2093619200</v>
      </c>
      <c r="L27" s="27" t="s">
        <v>793</v>
      </c>
      <c r="M27" s="30">
        <v>1308512000</v>
      </c>
      <c r="N27" s="27" t="s">
        <v>93</v>
      </c>
      <c r="O27" s="30">
        <v>2093619200</v>
      </c>
      <c r="P27" s="30">
        <v>1303040000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3365376000</v>
      </c>
      <c r="J28" s="27" t="s">
        <v>93</v>
      </c>
      <c r="K28" s="30">
        <v>5384601600</v>
      </c>
      <c r="L28" s="27" t="s">
        <v>793</v>
      </c>
      <c r="M28" s="30">
        <v>3365376000</v>
      </c>
      <c r="N28" s="27" t="s">
        <v>93</v>
      </c>
      <c r="O28" s="30">
        <v>5384601600</v>
      </c>
      <c r="P28" s="30">
        <v>3365376000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244208000</v>
      </c>
      <c r="J29" s="27" t="s">
        <v>93</v>
      </c>
      <c r="K29" s="30">
        <v>390732800</v>
      </c>
      <c r="L29" s="27" t="s">
        <v>793</v>
      </c>
      <c r="M29" s="30">
        <v>244208000</v>
      </c>
      <c r="N29" s="27" t="s">
        <v>93</v>
      </c>
      <c r="O29" s="30">
        <v>390732800</v>
      </c>
      <c r="P29" s="30">
        <v>241472000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750720000</v>
      </c>
      <c r="J30" s="27" t="s">
        <v>93</v>
      </c>
      <c r="K30" s="30">
        <v>1201152000</v>
      </c>
      <c r="L30" s="27" t="s">
        <v>793</v>
      </c>
      <c r="M30" s="30">
        <v>750720000</v>
      </c>
      <c r="N30" s="27" t="s">
        <v>93</v>
      </c>
      <c r="O30" s="30">
        <v>1201152000</v>
      </c>
      <c r="P30" s="30">
        <v>750720000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148094500</v>
      </c>
      <c r="J31" s="27" t="s">
        <v>93</v>
      </c>
      <c r="K31" s="30">
        <v>236951200</v>
      </c>
      <c r="L31" s="27" t="s">
        <v>793</v>
      </c>
      <c r="M31" s="30">
        <v>148094500</v>
      </c>
      <c r="N31" s="27" t="s">
        <v>93</v>
      </c>
      <c r="O31" s="30">
        <v>236951200</v>
      </c>
      <c r="P31" s="30">
        <v>146272000</v>
      </c>
      <c r="Q31" s="30">
        <v>1822500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411576000</v>
      </c>
      <c r="J32" s="27" t="s">
        <v>93</v>
      </c>
      <c r="K32" s="30">
        <v>658521600</v>
      </c>
      <c r="L32" s="27" t="s">
        <v>793</v>
      </c>
      <c r="M32" s="30">
        <v>411576000</v>
      </c>
      <c r="N32" s="27" t="s">
        <v>93</v>
      </c>
      <c r="O32" s="30">
        <v>658521600</v>
      </c>
      <c r="P32" s="30">
        <v>404736000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384592000</v>
      </c>
      <c r="J33" s="27" t="s">
        <v>93</v>
      </c>
      <c r="K33" s="30">
        <v>615347200</v>
      </c>
      <c r="L33" s="27" t="s">
        <v>793</v>
      </c>
      <c r="M33" s="30">
        <v>384592000</v>
      </c>
      <c r="N33" s="27" t="s">
        <v>93</v>
      </c>
      <c r="O33" s="30">
        <v>615347200</v>
      </c>
      <c r="P33" s="30">
        <v>380032000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173765000</v>
      </c>
      <c r="J34" s="27" t="s">
        <v>93</v>
      </c>
      <c r="K34" s="30">
        <v>278024000</v>
      </c>
      <c r="L34" s="27" t="s">
        <v>793</v>
      </c>
      <c r="M34" s="30">
        <v>173765000</v>
      </c>
      <c r="N34" s="27" t="s">
        <v>93</v>
      </c>
      <c r="O34" s="30">
        <v>278024000</v>
      </c>
      <c r="P34" s="30">
        <v>171200000</v>
      </c>
      <c r="Q34" s="30">
        <v>2565000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728589000</v>
      </c>
      <c r="J35" s="27" t="s">
        <v>93</v>
      </c>
      <c r="K35" s="30">
        <v>1165742400</v>
      </c>
      <c r="L35" s="27" t="s">
        <v>793</v>
      </c>
      <c r="M35" s="30">
        <v>728589000</v>
      </c>
      <c r="N35" s="27" t="s">
        <v>93</v>
      </c>
      <c r="O35" s="30">
        <v>1165742400</v>
      </c>
      <c r="P35" s="30">
        <v>718464000</v>
      </c>
      <c r="Q35" s="30">
        <v>10125000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40877200</v>
      </c>
      <c r="J36" s="27" t="s">
        <v>93</v>
      </c>
      <c r="K36" s="30">
        <v>65403520</v>
      </c>
      <c r="L36" s="27" t="s">
        <v>793</v>
      </c>
      <c r="M36" s="30">
        <v>40877200</v>
      </c>
      <c r="N36" s="27" t="s">
        <v>93</v>
      </c>
      <c r="O36" s="30">
        <v>65403520</v>
      </c>
      <c r="P36" s="30">
        <v>40307200</v>
      </c>
      <c r="Q36" s="30">
        <v>570000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144628000</v>
      </c>
      <c r="J37" s="27" t="s">
        <v>93</v>
      </c>
      <c r="K37" s="30">
        <v>231404800</v>
      </c>
      <c r="L37" s="27" t="s">
        <v>793</v>
      </c>
      <c r="M37" s="30">
        <v>144628000</v>
      </c>
      <c r="N37" s="27" t="s">
        <v>93</v>
      </c>
      <c r="O37" s="30">
        <v>231404800</v>
      </c>
      <c r="P37" s="30">
        <v>143488000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210432000</v>
      </c>
      <c r="J38" s="27" t="s">
        <v>93</v>
      </c>
      <c r="K38" s="30">
        <v>336691200</v>
      </c>
      <c r="L38" s="27" t="s">
        <v>793</v>
      </c>
      <c r="M38" s="30">
        <v>210432000</v>
      </c>
      <c r="N38" s="27" t="s">
        <v>93</v>
      </c>
      <c r="O38" s="30">
        <v>336691200</v>
      </c>
      <c r="P38" s="30">
        <v>210432000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198760000</v>
      </c>
      <c r="J39" s="27" t="s">
        <v>93</v>
      </c>
      <c r="K39" s="30">
        <v>318016000</v>
      </c>
      <c r="L39" s="27" t="s">
        <v>793</v>
      </c>
      <c r="M39" s="30">
        <v>198760000</v>
      </c>
      <c r="N39" s="27" t="s">
        <v>93</v>
      </c>
      <c r="O39" s="30">
        <v>318016000</v>
      </c>
      <c r="P39" s="30">
        <v>196480000</v>
      </c>
      <c r="Q39" s="30">
        <v>2280000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31692800</v>
      </c>
      <c r="J40" s="27" t="s">
        <v>93</v>
      </c>
      <c r="K40" s="30">
        <v>50708480</v>
      </c>
      <c r="L40" s="27" t="s">
        <v>793</v>
      </c>
      <c r="M40" s="30">
        <v>31692800</v>
      </c>
      <c r="N40" s="27" t="s">
        <v>93</v>
      </c>
      <c r="O40" s="30">
        <v>50708480</v>
      </c>
      <c r="P40" s="30">
        <v>31692800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676480000</v>
      </c>
      <c r="J41" s="27" t="s">
        <v>93</v>
      </c>
      <c r="K41" s="30">
        <v>1082368000</v>
      </c>
      <c r="L41" s="27" t="s">
        <v>793</v>
      </c>
      <c r="M41" s="30">
        <v>676480000</v>
      </c>
      <c r="N41" s="27" t="s">
        <v>93</v>
      </c>
      <c r="O41" s="30">
        <v>1082368000</v>
      </c>
      <c r="P41" s="30">
        <v>676480000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83993600</v>
      </c>
      <c r="J42" s="27" t="s">
        <v>93</v>
      </c>
      <c r="K42" s="30">
        <v>134389760</v>
      </c>
      <c r="L42" s="27" t="s">
        <v>793</v>
      </c>
      <c r="M42" s="30">
        <v>83993600</v>
      </c>
      <c r="N42" s="27" t="s">
        <v>93</v>
      </c>
      <c r="O42" s="30">
        <v>134389760</v>
      </c>
      <c r="P42" s="30">
        <v>83993600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107332000</v>
      </c>
      <c r="J43" s="27" t="s">
        <v>93</v>
      </c>
      <c r="K43" s="30">
        <v>171731200</v>
      </c>
      <c r="L43" s="27" t="s">
        <v>793</v>
      </c>
      <c r="M43" s="30">
        <v>107332000</v>
      </c>
      <c r="N43" s="27" t="s">
        <v>93</v>
      </c>
      <c r="O43" s="30">
        <v>171731200</v>
      </c>
      <c r="P43" s="30">
        <v>105280000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181952000</v>
      </c>
      <c r="J44" s="27" t="s">
        <v>93</v>
      </c>
      <c r="K44" s="30">
        <v>291123200</v>
      </c>
      <c r="L44" s="27" t="s">
        <v>793</v>
      </c>
      <c r="M44" s="30">
        <v>181952000</v>
      </c>
      <c r="N44" s="27" t="s">
        <v>93</v>
      </c>
      <c r="O44" s="30">
        <v>291123200</v>
      </c>
      <c r="P44" s="30">
        <v>181952000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66083800</v>
      </c>
      <c r="J45" s="27" t="s">
        <v>93</v>
      </c>
      <c r="K45" s="30">
        <v>105734080</v>
      </c>
      <c r="L45" s="27" t="s">
        <v>793</v>
      </c>
      <c r="M45" s="30">
        <v>66083800</v>
      </c>
      <c r="N45" s="27" t="s">
        <v>93</v>
      </c>
      <c r="O45" s="30">
        <v>105734080</v>
      </c>
      <c r="P45" s="30">
        <v>65228800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879740000</v>
      </c>
      <c r="J46" s="27" t="s">
        <v>93</v>
      </c>
      <c r="K46" s="30">
        <v>1407584000</v>
      </c>
      <c r="L46" s="27" t="s">
        <v>793</v>
      </c>
      <c r="M46" s="30">
        <v>879740000</v>
      </c>
      <c r="N46" s="27" t="s">
        <v>93</v>
      </c>
      <c r="O46" s="30">
        <v>1407584000</v>
      </c>
      <c r="P46" s="30">
        <v>867200000</v>
      </c>
      <c r="Q46" s="30">
        <v>12540000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157282000</v>
      </c>
      <c r="J47" s="27" t="s">
        <v>93</v>
      </c>
      <c r="K47" s="30">
        <v>251651200</v>
      </c>
      <c r="L47" s="27" t="s">
        <v>793</v>
      </c>
      <c r="M47" s="30">
        <v>157282000</v>
      </c>
      <c r="N47" s="27" t="s">
        <v>93</v>
      </c>
      <c r="O47" s="30">
        <v>251651200</v>
      </c>
      <c r="P47" s="30">
        <v>154432000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103716800</v>
      </c>
      <c r="J48" s="27" t="s">
        <v>93</v>
      </c>
      <c r="K48" s="30">
        <v>165946880</v>
      </c>
      <c r="L48" s="27" t="s">
        <v>793</v>
      </c>
      <c r="M48" s="30">
        <v>103716800</v>
      </c>
      <c r="N48" s="27" t="s">
        <v>93</v>
      </c>
      <c r="O48" s="30">
        <v>165946880</v>
      </c>
      <c r="P48" s="30">
        <v>102348800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106100000</v>
      </c>
      <c r="J49" s="27" t="s">
        <v>93</v>
      </c>
      <c r="K49" s="30">
        <v>169760000</v>
      </c>
      <c r="L49" s="27" t="s">
        <v>793</v>
      </c>
      <c r="M49" s="30">
        <v>106100000</v>
      </c>
      <c r="N49" s="27" t="s">
        <v>93</v>
      </c>
      <c r="O49" s="30">
        <v>169760000</v>
      </c>
      <c r="P49" s="30">
        <v>104960000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3453160000</v>
      </c>
      <c r="J50" s="27" t="s">
        <v>93</v>
      </c>
      <c r="K50" s="30">
        <v>5525056000</v>
      </c>
      <c r="L50" s="27" t="s">
        <v>793</v>
      </c>
      <c r="M50" s="30">
        <v>3453160000</v>
      </c>
      <c r="N50" s="27" t="s">
        <v>93</v>
      </c>
      <c r="O50" s="30">
        <v>5525056000</v>
      </c>
      <c r="P50" s="30">
        <v>3450880000</v>
      </c>
      <c r="Q50" s="30">
        <v>2280000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4667650000</v>
      </c>
      <c r="J51" s="27" t="s">
        <v>93</v>
      </c>
      <c r="K51" s="30">
        <v>7468240000</v>
      </c>
      <c r="L51" s="27" t="s">
        <v>793</v>
      </c>
      <c r="M51" s="30">
        <v>4667650000</v>
      </c>
      <c r="N51" s="27" t="s">
        <v>93</v>
      </c>
      <c r="O51" s="30">
        <v>7468240000</v>
      </c>
      <c r="P51" s="30">
        <v>4637440000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302336000</v>
      </c>
      <c r="J52" s="27" t="s">
        <v>93</v>
      </c>
      <c r="K52" s="30">
        <v>483737600</v>
      </c>
      <c r="L52" s="27" t="s">
        <v>793</v>
      </c>
      <c r="M52" s="30">
        <v>302336000</v>
      </c>
      <c r="N52" s="27" t="s">
        <v>93</v>
      </c>
      <c r="O52" s="30">
        <v>483737600</v>
      </c>
      <c r="P52" s="30">
        <v>302336000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98734000</v>
      </c>
      <c r="J53" s="27" t="s">
        <v>93</v>
      </c>
      <c r="K53" s="30">
        <v>157974400</v>
      </c>
      <c r="L53" s="27" t="s">
        <v>793</v>
      </c>
      <c r="M53" s="30">
        <v>98734000</v>
      </c>
      <c r="N53" s="27" t="s">
        <v>93</v>
      </c>
      <c r="O53" s="30">
        <v>157974400</v>
      </c>
      <c r="P53" s="30">
        <v>97024000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59260800</v>
      </c>
      <c r="J54" s="27" t="s">
        <v>93</v>
      </c>
      <c r="K54" s="30">
        <v>94817280</v>
      </c>
      <c r="L54" s="27" t="s">
        <v>793</v>
      </c>
      <c r="M54" s="30">
        <v>59260800</v>
      </c>
      <c r="N54" s="27" t="s">
        <v>93</v>
      </c>
      <c r="O54" s="30">
        <v>94817280</v>
      </c>
      <c r="P54" s="30">
        <v>58348800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30918200</v>
      </c>
      <c r="J55" s="27" t="s">
        <v>93</v>
      </c>
      <c r="K55" s="30">
        <v>49469120</v>
      </c>
      <c r="L55" s="27" t="s">
        <v>793</v>
      </c>
      <c r="M55" s="30">
        <v>30918200</v>
      </c>
      <c r="N55" s="27" t="s">
        <v>93</v>
      </c>
      <c r="O55" s="30">
        <v>49469120</v>
      </c>
      <c r="P55" s="30">
        <v>30291200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534964000</v>
      </c>
      <c r="J56" s="27" t="s">
        <v>93</v>
      </c>
      <c r="K56" s="30">
        <v>855942400</v>
      </c>
      <c r="L56" s="27" t="s">
        <v>793</v>
      </c>
      <c r="M56" s="30">
        <v>534964000</v>
      </c>
      <c r="N56" s="27" t="s">
        <v>93</v>
      </c>
      <c r="O56" s="30">
        <v>855942400</v>
      </c>
      <c r="P56" s="30">
        <v>530176000</v>
      </c>
      <c r="Q56" s="30">
        <v>4788000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382208000</v>
      </c>
      <c r="J57" s="27" t="s">
        <v>93</v>
      </c>
      <c r="K57" s="30">
        <v>611532800</v>
      </c>
      <c r="L57" s="27" t="s">
        <v>793</v>
      </c>
      <c r="M57" s="30">
        <v>382208000</v>
      </c>
      <c r="N57" s="27" t="s">
        <v>93</v>
      </c>
      <c r="O57" s="30">
        <v>611532800</v>
      </c>
      <c r="P57" s="30">
        <v>382208000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483072000</v>
      </c>
      <c r="J58" s="27" t="s">
        <v>93</v>
      </c>
      <c r="K58" s="30">
        <v>772915200</v>
      </c>
      <c r="L58" s="27" t="s">
        <v>793</v>
      </c>
      <c r="M58" s="30">
        <v>483072000</v>
      </c>
      <c r="N58" s="27" t="s">
        <v>93</v>
      </c>
      <c r="O58" s="30">
        <v>772915200</v>
      </c>
      <c r="P58" s="30">
        <v>483072000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746752000</v>
      </c>
      <c r="J59" s="27" t="s">
        <v>93</v>
      </c>
      <c r="K59" s="30">
        <v>1194803200</v>
      </c>
      <c r="L59" s="27" t="s">
        <v>793</v>
      </c>
      <c r="M59" s="30">
        <v>746752000</v>
      </c>
      <c r="N59" s="27" t="s">
        <v>93</v>
      </c>
      <c r="O59" s="30">
        <v>1194803200</v>
      </c>
      <c r="P59" s="30">
        <v>746752000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685960000</v>
      </c>
      <c r="J60" s="27" t="s">
        <v>93</v>
      </c>
      <c r="K60" s="30">
        <v>1097536000</v>
      </c>
      <c r="L60" s="27" t="s">
        <v>793</v>
      </c>
      <c r="M60" s="30">
        <v>685960000</v>
      </c>
      <c r="N60" s="27" t="s">
        <v>93</v>
      </c>
      <c r="O60" s="30">
        <v>1097536000</v>
      </c>
      <c r="P60" s="30">
        <v>674560000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1450710000</v>
      </c>
      <c r="J61" s="27" t="s">
        <v>93</v>
      </c>
      <c r="K61" s="30">
        <v>2321136000</v>
      </c>
      <c r="L61" s="27" t="s">
        <v>793</v>
      </c>
      <c r="M61" s="30">
        <v>1450710000</v>
      </c>
      <c r="N61" s="27" t="s">
        <v>93</v>
      </c>
      <c r="O61" s="30">
        <v>2321136000</v>
      </c>
      <c r="P61" s="30">
        <v>1428480000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220096000</v>
      </c>
      <c r="J62" s="27" t="s">
        <v>93</v>
      </c>
      <c r="K62" s="30">
        <v>352153600</v>
      </c>
      <c r="L62" s="27" t="s">
        <v>793</v>
      </c>
      <c r="M62" s="30">
        <v>220096000</v>
      </c>
      <c r="N62" s="27" t="s">
        <v>93</v>
      </c>
      <c r="O62" s="30">
        <v>352153600</v>
      </c>
      <c r="P62" s="30">
        <v>220096000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1230276000</v>
      </c>
      <c r="J63" s="27" t="s">
        <v>93</v>
      </c>
      <c r="K63" s="30">
        <v>1968441600</v>
      </c>
      <c r="L63" s="27" t="s">
        <v>793</v>
      </c>
      <c r="M63" s="30">
        <v>1230276000</v>
      </c>
      <c r="N63" s="27" t="s">
        <v>93</v>
      </c>
      <c r="O63" s="30">
        <v>1968441600</v>
      </c>
      <c r="P63" s="30">
        <v>1217280000</v>
      </c>
      <c r="Q63" s="30">
        <v>12996000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3116544000</v>
      </c>
      <c r="J64" s="27" t="s">
        <v>93</v>
      </c>
      <c r="K64" s="30">
        <v>4986470400</v>
      </c>
      <c r="L64" s="27" t="s">
        <v>793</v>
      </c>
      <c r="M64" s="30">
        <v>3116544000</v>
      </c>
      <c r="N64" s="27" t="s">
        <v>93</v>
      </c>
      <c r="O64" s="30">
        <v>4986470400</v>
      </c>
      <c r="P64" s="30">
        <v>3116544000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609056000</v>
      </c>
      <c r="J65" s="27" t="s">
        <v>93</v>
      </c>
      <c r="K65" s="30">
        <v>974489600</v>
      </c>
      <c r="L65" s="27" t="s">
        <v>793</v>
      </c>
      <c r="M65" s="30">
        <v>609056000</v>
      </c>
      <c r="N65" s="27" t="s">
        <v>93</v>
      </c>
      <c r="O65" s="30">
        <v>974489600</v>
      </c>
      <c r="P65" s="30">
        <v>599936000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2058608000</v>
      </c>
      <c r="J66" s="27" t="s">
        <v>93</v>
      </c>
      <c r="K66" s="30">
        <v>3293772800</v>
      </c>
      <c r="L66" s="27" t="s">
        <v>793</v>
      </c>
      <c r="M66" s="30">
        <v>2058608000</v>
      </c>
      <c r="N66" s="27" t="s">
        <v>93</v>
      </c>
      <c r="O66" s="30">
        <v>3293772800</v>
      </c>
      <c r="P66" s="30">
        <v>2044928000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1007322000</v>
      </c>
      <c r="J67" s="27" t="s">
        <v>93</v>
      </c>
      <c r="K67" s="30">
        <v>1611715200</v>
      </c>
      <c r="L67" s="27" t="s">
        <v>793</v>
      </c>
      <c r="M67" s="30">
        <v>1007322000</v>
      </c>
      <c r="N67" s="27" t="s">
        <v>93</v>
      </c>
      <c r="O67" s="30">
        <v>1611715200</v>
      </c>
      <c r="P67" s="30">
        <v>993984000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1459200000</v>
      </c>
      <c r="J68" s="27" t="s">
        <v>93</v>
      </c>
      <c r="K68" s="30">
        <v>2334720000</v>
      </c>
      <c r="L68" s="27" t="s">
        <v>793</v>
      </c>
      <c r="M68" s="30">
        <v>1459200000</v>
      </c>
      <c r="N68" s="27" t="s">
        <v>93</v>
      </c>
      <c r="O68" s="30">
        <v>2334720000</v>
      </c>
      <c r="P68" s="30">
        <v>1459200000</v>
      </c>
      <c r="Q68" s="30">
        <v>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281040000</v>
      </c>
      <c r="J69" s="27" t="s">
        <v>93</v>
      </c>
      <c r="K69" s="30">
        <v>449664000</v>
      </c>
      <c r="L69" s="27" t="s">
        <v>793</v>
      </c>
      <c r="M69" s="30">
        <v>281040000</v>
      </c>
      <c r="N69" s="27" t="s">
        <v>93</v>
      </c>
      <c r="O69" s="30">
        <v>449664000</v>
      </c>
      <c r="P69" s="30">
        <v>280128000</v>
      </c>
      <c r="Q69" s="30">
        <v>912000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21442640</v>
      </c>
      <c r="J70" s="27" t="s">
        <v>93</v>
      </c>
      <c r="K70" s="30">
        <v>34308224</v>
      </c>
      <c r="L70" s="27" t="s">
        <v>793</v>
      </c>
      <c r="M70" s="30">
        <v>21442640</v>
      </c>
      <c r="N70" s="27" t="s">
        <v>93</v>
      </c>
      <c r="O70" s="30">
        <v>34308224</v>
      </c>
      <c r="P70" s="30">
        <v>21109760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700928000</v>
      </c>
      <c r="J71" s="27" t="s">
        <v>93</v>
      </c>
      <c r="K71" s="30">
        <v>1121484800</v>
      </c>
      <c r="L71" s="27" t="s">
        <v>793</v>
      </c>
      <c r="M71" s="30">
        <v>700928000</v>
      </c>
      <c r="N71" s="27" t="s">
        <v>93</v>
      </c>
      <c r="O71" s="30">
        <v>1121484800</v>
      </c>
      <c r="P71" s="30">
        <v>700928000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127846400</v>
      </c>
      <c r="J72" s="27" t="s">
        <v>93</v>
      </c>
      <c r="K72" s="30">
        <v>204554240</v>
      </c>
      <c r="L72" s="27" t="s">
        <v>793</v>
      </c>
      <c r="M72" s="30">
        <v>127846400</v>
      </c>
      <c r="N72" s="27" t="s">
        <v>93</v>
      </c>
      <c r="O72" s="30">
        <v>204554240</v>
      </c>
      <c r="P72" s="30">
        <v>127846400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97177600</v>
      </c>
      <c r="J73" s="27" t="s">
        <v>93</v>
      </c>
      <c r="K73" s="30">
        <v>155484160</v>
      </c>
      <c r="L73" s="27" t="s">
        <v>793</v>
      </c>
      <c r="M73" s="30">
        <v>97177600</v>
      </c>
      <c r="N73" s="27" t="s">
        <v>93</v>
      </c>
      <c r="O73" s="30">
        <v>155484160</v>
      </c>
      <c r="P73" s="30">
        <v>97177600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1121730000</v>
      </c>
      <c r="J74" s="27" t="s">
        <v>93</v>
      </c>
      <c r="K74" s="30">
        <v>1794768000</v>
      </c>
      <c r="L74" s="27" t="s">
        <v>793</v>
      </c>
      <c r="M74" s="30">
        <v>1121730000</v>
      </c>
      <c r="N74" s="27" t="s">
        <v>93</v>
      </c>
      <c r="O74" s="30">
        <v>1794768000</v>
      </c>
      <c r="P74" s="30">
        <v>1109760000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64442000</v>
      </c>
      <c r="J75" s="27" t="s">
        <v>93</v>
      </c>
      <c r="K75" s="30">
        <v>103107200</v>
      </c>
      <c r="L75" s="27" t="s">
        <v>793</v>
      </c>
      <c r="M75" s="30">
        <v>64442000</v>
      </c>
      <c r="N75" s="27" t="s">
        <v>93</v>
      </c>
      <c r="O75" s="30">
        <v>103107200</v>
      </c>
      <c r="P75" s="30">
        <v>63872000</v>
      </c>
      <c r="Q75" s="30">
        <v>570000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407168000</v>
      </c>
      <c r="J76" s="27" t="s">
        <v>93</v>
      </c>
      <c r="K76" s="30">
        <v>651468800</v>
      </c>
      <c r="L76" s="27" t="s">
        <v>793</v>
      </c>
      <c r="M76" s="30">
        <v>407168000</v>
      </c>
      <c r="N76" s="27" t="s">
        <v>93</v>
      </c>
      <c r="O76" s="30">
        <v>651468800</v>
      </c>
      <c r="P76" s="30">
        <v>407168000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349320000</v>
      </c>
      <c r="J77" s="27" t="s">
        <v>93</v>
      </c>
      <c r="K77" s="30">
        <v>558912000</v>
      </c>
      <c r="L77" s="27" t="s">
        <v>793</v>
      </c>
      <c r="M77" s="30">
        <v>349320000</v>
      </c>
      <c r="N77" s="27" t="s">
        <v>93</v>
      </c>
      <c r="O77" s="30">
        <v>558912000</v>
      </c>
      <c r="P77" s="30">
        <v>345216000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170962000</v>
      </c>
      <c r="J78" s="27" t="s">
        <v>93</v>
      </c>
      <c r="K78" s="30">
        <v>273539200</v>
      </c>
      <c r="L78" s="27" t="s">
        <v>793</v>
      </c>
      <c r="M78" s="30">
        <v>170962000</v>
      </c>
      <c r="N78" s="27" t="s">
        <v>93</v>
      </c>
      <c r="O78" s="30">
        <v>273539200</v>
      </c>
      <c r="P78" s="30">
        <v>169024000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403008000</v>
      </c>
      <c r="J79" s="27" t="s">
        <v>93</v>
      </c>
      <c r="K79" s="30">
        <v>644812800</v>
      </c>
      <c r="L79" s="27" t="s">
        <v>793</v>
      </c>
      <c r="M79" s="30">
        <v>403008000</v>
      </c>
      <c r="N79" s="27" t="s">
        <v>93</v>
      </c>
      <c r="O79" s="30">
        <v>644812800</v>
      </c>
      <c r="P79" s="30">
        <v>403008000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835840000</v>
      </c>
      <c r="J80" s="27" t="s">
        <v>93</v>
      </c>
      <c r="K80" s="30">
        <v>1337344000</v>
      </c>
      <c r="L80" s="27" t="s">
        <v>793</v>
      </c>
      <c r="M80" s="30">
        <v>835840000</v>
      </c>
      <c r="N80" s="27" t="s">
        <v>93</v>
      </c>
      <c r="O80" s="30">
        <v>1337344000</v>
      </c>
      <c r="P80" s="30">
        <v>835840000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143078400</v>
      </c>
      <c r="J81" s="27" t="s">
        <v>93</v>
      </c>
      <c r="K81" s="30">
        <v>228925440</v>
      </c>
      <c r="L81" s="27" t="s">
        <v>793</v>
      </c>
      <c r="M81" s="30">
        <v>143078400</v>
      </c>
      <c r="N81" s="27" t="s">
        <v>93</v>
      </c>
      <c r="O81" s="30">
        <v>228925440</v>
      </c>
      <c r="P81" s="30">
        <v>143078400</v>
      </c>
      <c r="Q81" s="30">
        <v>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312768000</v>
      </c>
      <c r="J82" s="27" t="s">
        <v>93</v>
      </c>
      <c r="K82" s="30">
        <v>500428800</v>
      </c>
      <c r="L82" s="27" t="s">
        <v>793</v>
      </c>
      <c r="M82" s="30">
        <v>312768000</v>
      </c>
      <c r="N82" s="27" t="s">
        <v>93</v>
      </c>
      <c r="O82" s="30">
        <v>500428800</v>
      </c>
      <c r="P82" s="30">
        <v>312768000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46240400</v>
      </c>
      <c r="J83" s="27" t="s">
        <v>93</v>
      </c>
      <c r="K83" s="30">
        <v>73984640</v>
      </c>
      <c r="L83" s="27" t="s">
        <v>793</v>
      </c>
      <c r="M83" s="30">
        <v>46240400</v>
      </c>
      <c r="N83" s="27" t="s">
        <v>93</v>
      </c>
      <c r="O83" s="30">
        <v>73984640</v>
      </c>
      <c r="P83" s="30">
        <v>45670400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143232000</v>
      </c>
      <c r="J84" s="27" t="s">
        <v>93</v>
      </c>
      <c r="K84" s="30">
        <v>229171200</v>
      </c>
      <c r="L84" s="27" t="s">
        <v>793</v>
      </c>
      <c r="M84" s="30">
        <v>143232000</v>
      </c>
      <c r="N84" s="27" t="s">
        <v>93</v>
      </c>
      <c r="O84" s="30">
        <v>229171200</v>
      </c>
      <c r="P84" s="30">
        <v>143232000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350050000</v>
      </c>
      <c r="J85" s="27" t="s">
        <v>93</v>
      </c>
      <c r="K85" s="30">
        <v>560080000</v>
      </c>
      <c r="L85" s="27" t="s">
        <v>793</v>
      </c>
      <c r="M85" s="30">
        <v>350050000</v>
      </c>
      <c r="N85" s="27" t="s">
        <v>93</v>
      </c>
      <c r="O85" s="30">
        <v>560080000</v>
      </c>
      <c r="P85" s="30">
        <v>347200000</v>
      </c>
      <c r="Q85" s="30">
        <v>2850000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639796000</v>
      </c>
      <c r="J86" s="27" t="s">
        <v>93</v>
      </c>
      <c r="K86" s="30">
        <v>1023673600</v>
      </c>
      <c r="L86" s="27" t="s">
        <v>793</v>
      </c>
      <c r="M86" s="30">
        <v>639796000</v>
      </c>
      <c r="N86" s="27" t="s">
        <v>93</v>
      </c>
      <c r="O86" s="30">
        <v>1023673600</v>
      </c>
      <c r="P86" s="30">
        <v>635008000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37311200</v>
      </c>
      <c r="J87" s="27" t="s">
        <v>93</v>
      </c>
      <c r="K87" s="30">
        <v>59697920</v>
      </c>
      <c r="L87" s="27" t="s">
        <v>793</v>
      </c>
      <c r="M87" s="30">
        <v>37311200</v>
      </c>
      <c r="N87" s="27" t="s">
        <v>93</v>
      </c>
      <c r="O87" s="30">
        <v>59697920</v>
      </c>
      <c r="P87" s="30">
        <v>36627200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25115200</v>
      </c>
      <c r="J88" s="27" t="s">
        <v>93</v>
      </c>
      <c r="K88" s="30">
        <v>40184320</v>
      </c>
      <c r="L88" s="27" t="s">
        <v>793</v>
      </c>
      <c r="M88" s="30">
        <v>25115200</v>
      </c>
      <c r="N88" s="27" t="s">
        <v>93</v>
      </c>
      <c r="O88" s="30">
        <v>40184320</v>
      </c>
      <c r="P88" s="30">
        <v>24659200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22408000</v>
      </c>
      <c r="J89" s="27" t="s">
        <v>93</v>
      </c>
      <c r="K89" s="30">
        <v>35852800</v>
      </c>
      <c r="L89" s="27" t="s">
        <v>793</v>
      </c>
      <c r="M89" s="30">
        <v>22408000</v>
      </c>
      <c r="N89" s="27" t="s">
        <v>93</v>
      </c>
      <c r="O89" s="30">
        <v>35852800</v>
      </c>
      <c r="P89" s="30">
        <v>21952000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38784000</v>
      </c>
      <c r="J90" s="27" t="s">
        <v>93</v>
      </c>
      <c r="K90" s="30">
        <v>62054400</v>
      </c>
      <c r="L90" s="27" t="s">
        <v>793</v>
      </c>
      <c r="M90" s="30">
        <v>38784000</v>
      </c>
      <c r="N90" s="27" t="s">
        <v>93</v>
      </c>
      <c r="O90" s="30">
        <v>62054400</v>
      </c>
      <c r="P90" s="30">
        <v>38784000</v>
      </c>
      <c r="Q90" s="30">
        <v>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243921600</v>
      </c>
      <c r="J91" s="27" t="s">
        <v>93</v>
      </c>
      <c r="K91" s="30">
        <v>390274560</v>
      </c>
      <c r="L91" s="27" t="s">
        <v>793</v>
      </c>
      <c r="M91" s="30">
        <v>243921600</v>
      </c>
      <c r="N91" s="27" t="s">
        <v>93</v>
      </c>
      <c r="O91" s="30">
        <v>390274560</v>
      </c>
      <c r="P91" s="30">
        <v>242918400</v>
      </c>
      <c r="Q91" s="30">
        <v>1003200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543676000</v>
      </c>
      <c r="J92" s="27" t="s">
        <v>93</v>
      </c>
      <c r="K92" s="30">
        <v>869881600</v>
      </c>
      <c r="L92" s="27" t="s">
        <v>793</v>
      </c>
      <c r="M92" s="30">
        <v>543676000</v>
      </c>
      <c r="N92" s="27" t="s">
        <v>93</v>
      </c>
      <c r="O92" s="30">
        <v>869881600</v>
      </c>
      <c r="P92" s="30">
        <v>542080000</v>
      </c>
      <c r="Q92" s="30">
        <v>1596000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65747600</v>
      </c>
      <c r="J93" s="27" t="s">
        <v>93</v>
      </c>
      <c r="K93" s="30">
        <v>105196160</v>
      </c>
      <c r="L93" s="27" t="s">
        <v>793</v>
      </c>
      <c r="M93" s="30">
        <v>65747600</v>
      </c>
      <c r="N93" s="27" t="s">
        <v>93</v>
      </c>
      <c r="O93" s="30">
        <v>105196160</v>
      </c>
      <c r="P93" s="30">
        <v>65177600</v>
      </c>
      <c r="Q93" s="30">
        <v>570000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609798000</v>
      </c>
      <c r="J94" s="27" t="s">
        <v>93</v>
      </c>
      <c r="K94" s="30">
        <v>975676800</v>
      </c>
      <c r="L94" s="27" t="s">
        <v>793</v>
      </c>
      <c r="M94" s="30">
        <v>609798000</v>
      </c>
      <c r="N94" s="27" t="s">
        <v>93</v>
      </c>
      <c r="O94" s="30">
        <v>975676800</v>
      </c>
      <c r="P94" s="30">
        <v>603072000</v>
      </c>
      <c r="Q94" s="30">
        <v>6726000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249836000</v>
      </c>
      <c r="J95" s="27" t="s">
        <v>93</v>
      </c>
      <c r="K95" s="30">
        <v>399737600</v>
      </c>
      <c r="L95" s="27" t="s">
        <v>793</v>
      </c>
      <c r="M95" s="30">
        <v>249836000</v>
      </c>
      <c r="N95" s="27" t="s">
        <v>93</v>
      </c>
      <c r="O95" s="30">
        <v>399737600</v>
      </c>
      <c r="P95" s="30">
        <v>242585600</v>
      </c>
      <c r="Q95" s="30">
        <v>7250400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544160000</v>
      </c>
      <c r="J96" s="27" t="s">
        <v>93</v>
      </c>
      <c r="K96" s="30">
        <v>870656000</v>
      </c>
      <c r="L96" s="27" t="s">
        <v>793</v>
      </c>
      <c r="M96" s="30">
        <v>544160000</v>
      </c>
      <c r="N96" s="27" t="s">
        <v>93</v>
      </c>
      <c r="O96" s="30">
        <v>870656000</v>
      </c>
      <c r="P96" s="30">
        <v>542336000</v>
      </c>
      <c r="Q96" s="30">
        <v>1824000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1312072000</v>
      </c>
      <c r="J97" s="27" t="s">
        <v>93</v>
      </c>
      <c r="K97" s="30">
        <v>2099315200</v>
      </c>
      <c r="L97" s="27" t="s">
        <v>793</v>
      </c>
      <c r="M97" s="30">
        <v>1312072000</v>
      </c>
      <c r="N97" s="27" t="s">
        <v>93</v>
      </c>
      <c r="O97" s="30">
        <v>2099315200</v>
      </c>
      <c r="P97" s="30">
        <v>1304320000</v>
      </c>
      <c r="Q97" s="30">
        <v>7752000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4599408000</v>
      </c>
      <c r="J98" s="27" t="s">
        <v>93</v>
      </c>
      <c r="K98" s="30">
        <v>7359052800</v>
      </c>
      <c r="L98" s="27" t="s">
        <v>793</v>
      </c>
      <c r="M98" s="30">
        <v>4599408000</v>
      </c>
      <c r="N98" s="27" t="s">
        <v>93</v>
      </c>
      <c r="O98" s="30">
        <v>7359052800</v>
      </c>
      <c r="P98" s="30">
        <v>4585728000</v>
      </c>
      <c r="Q98" s="30">
        <v>13680000</v>
      </c>
      <c r="R98" s="30">
        <v>0</v>
      </c>
      <c r="S98" s="31">
        <v>0</v>
      </c>
      <c r="T98" s="27" t="s">
        <v>17</v>
      </c>
      <c r="U98" s="27" t="s">
        <v>557</v>
      </c>
      <c r="V98" s="27" t="s">
        <v>807</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356802000</v>
      </c>
      <c r="J99" s="27" t="s">
        <v>93</v>
      </c>
      <c r="K99" s="30">
        <v>570883200</v>
      </c>
      <c r="L99" s="27" t="s">
        <v>793</v>
      </c>
      <c r="M99" s="30">
        <v>356802000</v>
      </c>
      <c r="N99" s="27" t="s">
        <v>93</v>
      </c>
      <c r="O99" s="30">
        <v>570883200</v>
      </c>
      <c r="P99" s="30">
        <v>352128000</v>
      </c>
      <c r="Q99" s="30">
        <v>4674000</v>
      </c>
      <c r="R99" s="30">
        <v>0</v>
      </c>
      <c r="S99" s="31">
        <v>0</v>
      </c>
      <c r="T99" s="27" t="s">
        <v>24</v>
      </c>
      <c r="U99" s="27" t="s">
        <v>24</v>
      </c>
      <c r="V99" s="27" t="s">
        <v>24</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2808627000</v>
      </c>
      <c r="J100" s="27" t="s">
        <v>93</v>
      </c>
      <c r="K100" s="30">
        <v>4493803200</v>
      </c>
      <c r="L100" s="27" t="s">
        <v>793</v>
      </c>
      <c r="M100" s="30">
        <v>2808627000</v>
      </c>
      <c r="N100" s="27" t="s">
        <v>93</v>
      </c>
      <c r="O100" s="30">
        <v>4493803200</v>
      </c>
      <c r="P100" s="30">
        <v>2804352000</v>
      </c>
      <c r="Q100" s="30">
        <v>4275000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231400000</v>
      </c>
      <c r="J101" s="27" t="s">
        <v>93</v>
      </c>
      <c r="K101" s="30">
        <v>370240000</v>
      </c>
      <c r="L101" s="27" t="s">
        <v>793</v>
      </c>
      <c r="M101" s="30">
        <v>231400000</v>
      </c>
      <c r="N101" s="27" t="s">
        <v>93</v>
      </c>
      <c r="O101" s="30">
        <v>370240000</v>
      </c>
      <c r="P101" s="30">
        <v>229120000</v>
      </c>
      <c r="Q101" s="30">
        <v>2280000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340046000</v>
      </c>
      <c r="J102" s="27" t="s">
        <v>93</v>
      </c>
      <c r="K102" s="30">
        <v>544073600</v>
      </c>
      <c r="L102" s="27" t="s">
        <v>793</v>
      </c>
      <c r="M102" s="30">
        <v>340046000</v>
      </c>
      <c r="N102" s="27" t="s">
        <v>93</v>
      </c>
      <c r="O102" s="30">
        <v>544073600</v>
      </c>
      <c r="P102" s="30">
        <v>336512000</v>
      </c>
      <c r="Q102" s="30">
        <v>3534000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1903228800</v>
      </c>
      <c r="J103" s="27" t="s">
        <v>93</v>
      </c>
      <c r="K103" s="30">
        <v>3045166080</v>
      </c>
      <c r="L103" s="27" t="s">
        <v>793</v>
      </c>
      <c r="M103" s="30">
        <v>1903228800</v>
      </c>
      <c r="N103" s="27" t="s">
        <v>93</v>
      </c>
      <c r="O103" s="30">
        <v>3045166080</v>
      </c>
      <c r="P103" s="30">
        <v>1894656000</v>
      </c>
      <c r="Q103" s="30">
        <v>8572800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236194000</v>
      </c>
      <c r="J104" s="27" t="s">
        <v>93</v>
      </c>
      <c r="K104" s="30">
        <v>377910400</v>
      </c>
      <c r="L104" s="27" t="s">
        <v>793</v>
      </c>
      <c r="M104" s="30">
        <v>236194000</v>
      </c>
      <c r="N104" s="27" t="s">
        <v>93</v>
      </c>
      <c r="O104" s="30">
        <v>377910400</v>
      </c>
      <c r="P104" s="30">
        <v>233344000</v>
      </c>
      <c r="Q104" s="30">
        <v>2850000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979524000</v>
      </c>
      <c r="J105" s="27" t="s">
        <v>93</v>
      </c>
      <c r="K105" s="30">
        <v>1567238400</v>
      </c>
      <c r="L105" s="27" t="s">
        <v>793</v>
      </c>
      <c r="M105" s="30">
        <v>979524000</v>
      </c>
      <c r="N105" s="27" t="s">
        <v>93</v>
      </c>
      <c r="O105" s="30">
        <v>1567238400</v>
      </c>
      <c r="P105" s="30">
        <v>973824000</v>
      </c>
      <c r="Q105" s="30">
        <v>5700000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850126000</v>
      </c>
      <c r="J106" s="27" t="s">
        <v>93</v>
      </c>
      <c r="K106" s="30">
        <v>1360201600</v>
      </c>
      <c r="L106" s="27" t="s">
        <v>793</v>
      </c>
      <c r="M106" s="30">
        <v>850126000</v>
      </c>
      <c r="N106" s="27" t="s">
        <v>93</v>
      </c>
      <c r="O106" s="30">
        <v>1360201600</v>
      </c>
      <c r="P106" s="30">
        <v>839296000</v>
      </c>
      <c r="Q106" s="30">
        <v>10830000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134886400</v>
      </c>
      <c r="J107" s="27" t="s">
        <v>93</v>
      </c>
      <c r="K107" s="30">
        <v>215818240</v>
      </c>
      <c r="L107" s="27" t="s">
        <v>793</v>
      </c>
      <c r="M107" s="30">
        <v>134886400</v>
      </c>
      <c r="N107" s="27" t="s">
        <v>93</v>
      </c>
      <c r="O107" s="30">
        <v>215818240</v>
      </c>
      <c r="P107" s="30">
        <v>134886400</v>
      </c>
      <c r="Q107" s="30">
        <v>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711816000</v>
      </c>
      <c r="J108" s="27" t="s">
        <v>93</v>
      </c>
      <c r="K108" s="30">
        <v>1138905600</v>
      </c>
      <c r="L108" s="27" t="s">
        <v>793</v>
      </c>
      <c r="M108" s="30">
        <v>711816000</v>
      </c>
      <c r="N108" s="27" t="s">
        <v>93</v>
      </c>
      <c r="O108" s="30">
        <v>1138905600</v>
      </c>
      <c r="P108" s="30">
        <v>700416000</v>
      </c>
      <c r="Q108" s="30">
        <v>11400000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326784000</v>
      </c>
      <c r="J109" s="27" t="s">
        <v>93</v>
      </c>
      <c r="K109" s="30">
        <v>522854400</v>
      </c>
      <c r="L109" s="27" t="s">
        <v>793</v>
      </c>
      <c r="M109" s="30">
        <v>326784000</v>
      </c>
      <c r="N109" s="27" t="s">
        <v>93</v>
      </c>
      <c r="O109" s="30">
        <v>522854400</v>
      </c>
      <c r="P109" s="30">
        <v>326784000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681856000</v>
      </c>
      <c r="J110" s="27" t="s">
        <v>93</v>
      </c>
      <c r="K110" s="30">
        <v>1090969600</v>
      </c>
      <c r="L110" s="27" t="s">
        <v>793</v>
      </c>
      <c r="M110" s="30">
        <v>681856000</v>
      </c>
      <c r="N110" s="27" t="s">
        <v>93</v>
      </c>
      <c r="O110" s="30">
        <v>1090969600</v>
      </c>
      <c r="P110" s="30">
        <v>681856000</v>
      </c>
      <c r="Q110" s="30">
        <v>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2830330000</v>
      </c>
      <c r="J111" s="27" t="s">
        <v>93</v>
      </c>
      <c r="K111" s="30">
        <v>4528528000</v>
      </c>
      <c r="L111" s="27" t="s">
        <v>793</v>
      </c>
      <c r="M111" s="30">
        <v>2830330000</v>
      </c>
      <c r="N111" s="27" t="s">
        <v>93</v>
      </c>
      <c r="O111" s="30">
        <v>4528528000</v>
      </c>
      <c r="P111" s="30">
        <v>2811520000</v>
      </c>
      <c r="Q111" s="30">
        <v>18810000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164242000</v>
      </c>
      <c r="J112" s="27" t="s">
        <v>93</v>
      </c>
      <c r="K112" s="30">
        <v>262787200</v>
      </c>
      <c r="L112" s="27" t="s">
        <v>793</v>
      </c>
      <c r="M112" s="30">
        <v>164242000</v>
      </c>
      <c r="N112" s="27" t="s">
        <v>93</v>
      </c>
      <c r="O112" s="30">
        <v>262787200</v>
      </c>
      <c r="P112" s="30">
        <v>162304000</v>
      </c>
      <c r="Q112" s="30">
        <v>1938000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49548600</v>
      </c>
      <c r="J113" s="27" t="s">
        <v>93</v>
      </c>
      <c r="K113" s="30">
        <v>79277760</v>
      </c>
      <c r="L113" s="27" t="s">
        <v>793</v>
      </c>
      <c r="M113" s="30">
        <v>49548600</v>
      </c>
      <c r="N113" s="27" t="s">
        <v>93</v>
      </c>
      <c r="O113" s="30">
        <v>79277760</v>
      </c>
      <c r="P113" s="30">
        <v>48921600</v>
      </c>
      <c r="Q113" s="30">
        <v>627000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248284000</v>
      </c>
      <c r="J114" s="27" t="s">
        <v>93</v>
      </c>
      <c r="K114" s="30">
        <v>397254400</v>
      </c>
      <c r="L114" s="27" t="s">
        <v>793</v>
      </c>
      <c r="M114" s="30">
        <v>248284000</v>
      </c>
      <c r="N114" s="27" t="s">
        <v>93</v>
      </c>
      <c r="O114" s="30">
        <v>397254400</v>
      </c>
      <c r="P114" s="30">
        <v>244864000</v>
      </c>
      <c r="Q114" s="30">
        <v>3420000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402722000</v>
      </c>
      <c r="J115" s="27" t="s">
        <v>93</v>
      </c>
      <c r="K115" s="30">
        <v>644355200</v>
      </c>
      <c r="L115" s="27" t="s">
        <v>793</v>
      </c>
      <c r="M115" s="30">
        <v>402722000</v>
      </c>
      <c r="N115" s="27" t="s">
        <v>93</v>
      </c>
      <c r="O115" s="30">
        <v>644355200</v>
      </c>
      <c r="P115" s="30">
        <v>399872000</v>
      </c>
      <c r="Q115" s="30">
        <v>2850000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627974000</v>
      </c>
      <c r="J116" s="27" t="s">
        <v>93</v>
      </c>
      <c r="K116" s="30">
        <v>1004758400</v>
      </c>
      <c r="L116" s="27" t="s">
        <v>793</v>
      </c>
      <c r="M116" s="30">
        <v>627974000</v>
      </c>
      <c r="N116" s="27" t="s">
        <v>93</v>
      </c>
      <c r="O116" s="30">
        <v>1004758400</v>
      </c>
      <c r="P116" s="30">
        <v>624896000</v>
      </c>
      <c r="Q116" s="30">
        <v>3078000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800988000</v>
      </c>
      <c r="J117" s="27" t="s">
        <v>93</v>
      </c>
      <c r="K117" s="30">
        <v>1281580800</v>
      </c>
      <c r="L117" s="27" t="s">
        <v>793</v>
      </c>
      <c r="M117" s="30">
        <v>800988000</v>
      </c>
      <c r="N117" s="27" t="s">
        <v>93</v>
      </c>
      <c r="O117" s="30">
        <v>1281580800</v>
      </c>
      <c r="P117" s="30">
        <v>797568000</v>
      </c>
      <c r="Q117" s="30">
        <v>3420000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337461200</v>
      </c>
      <c r="J118" s="27" t="s">
        <v>93</v>
      </c>
      <c r="K118" s="30">
        <v>539937920</v>
      </c>
      <c r="L118" s="27" t="s">
        <v>793</v>
      </c>
      <c r="M118" s="30">
        <v>337461200</v>
      </c>
      <c r="N118" s="27" t="s">
        <v>93</v>
      </c>
      <c r="O118" s="30">
        <v>539937920</v>
      </c>
      <c r="P118" s="30">
        <v>334976000</v>
      </c>
      <c r="Q118" s="30">
        <v>2485200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711150000</v>
      </c>
      <c r="J119" s="27" t="s">
        <v>93</v>
      </c>
      <c r="K119" s="30">
        <v>1137840000</v>
      </c>
      <c r="L119" s="27" t="s">
        <v>793</v>
      </c>
      <c r="M119" s="30">
        <v>711150000</v>
      </c>
      <c r="N119" s="27" t="s">
        <v>93</v>
      </c>
      <c r="O119" s="30">
        <v>1137840000</v>
      </c>
      <c r="P119" s="30">
        <v>706560000</v>
      </c>
      <c r="Q119" s="30">
        <v>4590000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240802000</v>
      </c>
      <c r="J120" s="27" t="s">
        <v>93</v>
      </c>
      <c r="K120" s="30">
        <v>385283200</v>
      </c>
      <c r="L120" s="27" t="s">
        <v>793</v>
      </c>
      <c r="M120" s="30">
        <v>240802000</v>
      </c>
      <c r="N120" s="27" t="s">
        <v>93</v>
      </c>
      <c r="O120" s="30">
        <v>385283200</v>
      </c>
      <c r="P120" s="30">
        <v>237952000</v>
      </c>
      <c r="Q120" s="30">
        <v>2850000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654430000</v>
      </c>
      <c r="J121" s="27" t="s">
        <v>93</v>
      </c>
      <c r="K121" s="30">
        <v>1047088000</v>
      </c>
      <c r="L121" s="27" t="s">
        <v>793</v>
      </c>
      <c r="M121" s="30">
        <v>654430000</v>
      </c>
      <c r="N121" s="27" t="s">
        <v>93</v>
      </c>
      <c r="O121" s="30">
        <v>1047088000</v>
      </c>
      <c r="P121" s="30">
        <v>647680000</v>
      </c>
      <c r="Q121" s="30">
        <v>6750000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719272000</v>
      </c>
      <c r="J122" s="27" t="s">
        <v>93</v>
      </c>
      <c r="K122" s="30">
        <v>1150835200</v>
      </c>
      <c r="L122" s="27" t="s">
        <v>793</v>
      </c>
      <c r="M122" s="30">
        <v>719272000</v>
      </c>
      <c r="N122" s="27" t="s">
        <v>93</v>
      </c>
      <c r="O122" s="30">
        <v>1150835200</v>
      </c>
      <c r="P122" s="30">
        <v>713344000</v>
      </c>
      <c r="Q122" s="30">
        <v>5928000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1368000</v>
      </c>
      <c r="J123" s="27" t="s">
        <v>93</v>
      </c>
      <c r="K123" s="30">
        <v>2188800</v>
      </c>
      <c r="L123" s="27" t="s">
        <v>793</v>
      </c>
      <c r="M123" s="30">
        <v>1368000</v>
      </c>
      <c r="N123" s="27" t="s">
        <v>93</v>
      </c>
      <c r="O123" s="30">
        <v>2188800</v>
      </c>
      <c r="P123" s="30">
        <v>0</v>
      </c>
      <c r="Q123" s="30">
        <v>1368000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263718000</v>
      </c>
      <c r="J124" s="27" t="s">
        <v>93</v>
      </c>
      <c r="K124" s="30">
        <v>421948800</v>
      </c>
      <c r="L124" s="27" t="s">
        <v>793</v>
      </c>
      <c r="M124" s="30">
        <v>263718000</v>
      </c>
      <c r="N124" s="27" t="s">
        <v>93</v>
      </c>
      <c r="O124" s="30">
        <v>421948800</v>
      </c>
      <c r="P124" s="30">
        <v>262464000</v>
      </c>
      <c r="Q124" s="30">
        <v>1254000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411030000</v>
      </c>
      <c r="J125" s="27" t="s">
        <v>93</v>
      </c>
      <c r="K125" s="30">
        <v>657648000</v>
      </c>
      <c r="L125" s="27" t="s">
        <v>793</v>
      </c>
      <c r="M125" s="30">
        <v>411030000</v>
      </c>
      <c r="N125" s="27" t="s">
        <v>93</v>
      </c>
      <c r="O125" s="30">
        <v>657648000</v>
      </c>
      <c r="P125" s="30">
        <v>407040000</v>
      </c>
      <c r="Q125" s="30">
        <v>3990000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411136000</v>
      </c>
      <c r="J126" s="27" t="s">
        <v>93</v>
      </c>
      <c r="K126" s="30">
        <v>657817600</v>
      </c>
      <c r="L126" s="27" t="s">
        <v>793</v>
      </c>
      <c r="M126" s="30">
        <v>411136000</v>
      </c>
      <c r="N126" s="27" t="s">
        <v>93</v>
      </c>
      <c r="O126" s="30">
        <v>657817600</v>
      </c>
      <c r="P126" s="30">
        <v>411136000</v>
      </c>
      <c r="Q126" s="30">
        <v>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545140000</v>
      </c>
      <c r="J127" s="27" t="s">
        <v>93</v>
      </c>
      <c r="K127" s="30">
        <v>872224000</v>
      </c>
      <c r="L127" s="27" t="s">
        <v>793</v>
      </c>
      <c r="M127" s="30">
        <v>545140000</v>
      </c>
      <c r="N127" s="27" t="s">
        <v>93</v>
      </c>
      <c r="O127" s="30">
        <v>872224000</v>
      </c>
      <c r="P127" s="30">
        <v>536704000</v>
      </c>
      <c r="Q127" s="30">
        <v>8436000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412264000</v>
      </c>
      <c r="J128" s="27" t="s">
        <v>93</v>
      </c>
      <c r="K128" s="30">
        <v>659622400</v>
      </c>
      <c r="L128" s="27" t="s">
        <v>793</v>
      </c>
      <c r="M128" s="30">
        <v>412264000</v>
      </c>
      <c r="N128" s="27" t="s">
        <v>93</v>
      </c>
      <c r="O128" s="30">
        <v>659622400</v>
      </c>
      <c r="P128" s="30">
        <v>409984000</v>
      </c>
      <c r="Q128" s="30">
        <v>2280000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71616000</v>
      </c>
      <c r="J129" s="27" t="s">
        <v>93</v>
      </c>
      <c r="K129" s="30">
        <v>114585600</v>
      </c>
      <c r="L129" s="27" t="s">
        <v>793</v>
      </c>
      <c r="M129" s="30">
        <v>71616000</v>
      </c>
      <c r="N129" s="27" t="s">
        <v>93</v>
      </c>
      <c r="O129" s="30">
        <v>114585600</v>
      </c>
      <c r="P129" s="30">
        <v>71616000</v>
      </c>
      <c r="Q129" s="30">
        <v>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1999445000</v>
      </c>
      <c r="J130" s="27" t="s">
        <v>93</v>
      </c>
      <c r="K130" s="30">
        <v>3199112000</v>
      </c>
      <c r="L130" s="27" t="s">
        <v>793</v>
      </c>
      <c r="M130" s="30">
        <v>1999445000</v>
      </c>
      <c r="N130" s="27" t="s">
        <v>93</v>
      </c>
      <c r="O130" s="30">
        <v>3199112000</v>
      </c>
      <c r="P130" s="30">
        <v>1992320000</v>
      </c>
      <c r="Q130" s="30">
        <v>7125000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5583960000</v>
      </c>
      <c r="J131" s="27" t="s">
        <v>93</v>
      </c>
      <c r="K131" s="30">
        <v>8934336000</v>
      </c>
      <c r="L131" s="27" t="s">
        <v>793</v>
      </c>
      <c r="M131" s="30">
        <v>5583960000</v>
      </c>
      <c r="N131" s="27" t="s">
        <v>93</v>
      </c>
      <c r="O131" s="30">
        <v>8934336000</v>
      </c>
      <c r="P131" s="30">
        <v>5549760000</v>
      </c>
      <c r="Q131" s="30">
        <v>34200000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306560000</v>
      </c>
      <c r="J132" s="27" t="s">
        <v>93</v>
      </c>
      <c r="K132" s="30">
        <v>490496000</v>
      </c>
      <c r="L132" s="27" t="s">
        <v>793</v>
      </c>
      <c r="M132" s="30">
        <v>306560000</v>
      </c>
      <c r="N132" s="27" t="s">
        <v>93</v>
      </c>
      <c r="O132" s="30">
        <v>490496000</v>
      </c>
      <c r="P132" s="30">
        <v>302912000</v>
      </c>
      <c r="Q132" s="30">
        <v>3648000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704508000</v>
      </c>
      <c r="J133" s="27" t="s">
        <v>93</v>
      </c>
      <c r="K133" s="30">
        <v>1127212800</v>
      </c>
      <c r="L133" s="27" t="s">
        <v>793</v>
      </c>
      <c r="M133" s="30">
        <v>704508000</v>
      </c>
      <c r="N133" s="27" t="s">
        <v>93</v>
      </c>
      <c r="O133" s="30">
        <v>1127212800</v>
      </c>
      <c r="P133" s="30">
        <v>699264000</v>
      </c>
      <c r="Q133" s="30">
        <v>5244000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26071776000</v>
      </c>
      <c r="J134" s="27" t="s">
        <v>93</v>
      </c>
      <c r="K134" s="30">
        <v>41714841600</v>
      </c>
      <c r="L134" s="27" t="s">
        <v>793</v>
      </c>
      <c r="M134" s="30">
        <v>26071776000</v>
      </c>
      <c r="N134" s="27" t="s">
        <v>93</v>
      </c>
      <c r="O134" s="30">
        <v>41714841600</v>
      </c>
      <c r="P134" s="30">
        <v>26044416000</v>
      </c>
      <c r="Q134" s="30">
        <v>27360000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916462500</v>
      </c>
      <c r="J135" s="27" t="s">
        <v>93</v>
      </c>
      <c r="K135" s="30">
        <v>1466340000</v>
      </c>
      <c r="L135" s="27" t="s">
        <v>793</v>
      </c>
      <c r="M135" s="30">
        <v>916462500</v>
      </c>
      <c r="N135" s="27" t="s">
        <v>93</v>
      </c>
      <c r="O135" s="30">
        <v>1466340000</v>
      </c>
      <c r="P135" s="30">
        <v>912640000</v>
      </c>
      <c r="Q135" s="30">
        <v>3822500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979800000</v>
      </c>
      <c r="J136" s="27" t="s">
        <v>93</v>
      </c>
      <c r="K136" s="30">
        <v>1567680000</v>
      </c>
      <c r="L136" s="27" t="s">
        <v>793</v>
      </c>
      <c r="M136" s="30">
        <v>979800000</v>
      </c>
      <c r="N136" s="27" t="s">
        <v>93</v>
      </c>
      <c r="O136" s="30">
        <v>1567680000</v>
      </c>
      <c r="P136" s="30">
        <v>963840000</v>
      </c>
      <c r="Q136" s="30">
        <v>15960000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2185728000</v>
      </c>
      <c r="J137" s="27" t="s">
        <v>93</v>
      </c>
      <c r="K137" s="30">
        <v>3497164800</v>
      </c>
      <c r="L137" s="27" t="s">
        <v>793</v>
      </c>
      <c r="M137" s="30">
        <v>2185728000</v>
      </c>
      <c r="N137" s="27" t="s">
        <v>93</v>
      </c>
      <c r="O137" s="30">
        <v>3497164800</v>
      </c>
      <c r="P137" s="30">
        <v>2185728000</v>
      </c>
      <c r="Q137" s="30">
        <v>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2565000</v>
      </c>
      <c r="J138" s="27" t="s">
        <v>93</v>
      </c>
      <c r="K138" s="30">
        <v>4104000</v>
      </c>
      <c r="L138" s="27" t="s">
        <v>793</v>
      </c>
      <c r="M138" s="30">
        <v>2565000</v>
      </c>
      <c r="N138" s="27" t="s">
        <v>93</v>
      </c>
      <c r="O138" s="30">
        <v>4104000</v>
      </c>
      <c r="P138" s="30">
        <v>0</v>
      </c>
      <c r="Q138" s="30">
        <v>2565000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4431783200</v>
      </c>
      <c r="J139" s="27" t="s">
        <v>93</v>
      </c>
      <c r="K139" s="30">
        <v>7090853120</v>
      </c>
      <c r="L139" s="27" t="s">
        <v>793</v>
      </c>
      <c r="M139" s="30">
        <v>4431783200</v>
      </c>
      <c r="N139" s="27" t="s">
        <v>93</v>
      </c>
      <c r="O139" s="30">
        <v>7090853120</v>
      </c>
      <c r="P139" s="30">
        <v>4400000000</v>
      </c>
      <c r="Q139" s="30">
        <v>31783200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437794000</v>
      </c>
      <c r="J140" s="27" t="s">
        <v>93</v>
      </c>
      <c r="K140" s="30">
        <v>700470400</v>
      </c>
      <c r="L140" s="27" t="s">
        <v>793</v>
      </c>
      <c r="M140" s="30">
        <v>437794000</v>
      </c>
      <c r="N140" s="27" t="s">
        <v>93</v>
      </c>
      <c r="O140" s="30">
        <v>700470400</v>
      </c>
      <c r="P140" s="30">
        <v>434944000</v>
      </c>
      <c r="Q140" s="30">
        <v>2850000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2798352000</v>
      </c>
      <c r="J141" s="27" t="s">
        <v>93</v>
      </c>
      <c r="K141" s="30">
        <v>4477363200</v>
      </c>
      <c r="L141" s="27" t="s">
        <v>793</v>
      </c>
      <c r="M141" s="30">
        <v>2798352000</v>
      </c>
      <c r="N141" s="27" t="s">
        <v>93</v>
      </c>
      <c r="O141" s="30">
        <v>4477363200</v>
      </c>
      <c r="P141" s="30">
        <v>2775552000</v>
      </c>
      <c r="Q141" s="30">
        <v>22800000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823306000</v>
      </c>
      <c r="J142" s="27" t="s">
        <v>93</v>
      </c>
      <c r="K142" s="30">
        <v>1317289600</v>
      </c>
      <c r="L142" s="27" t="s">
        <v>793</v>
      </c>
      <c r="M142" s="30">
        <v>823306000</v>
      </c>
      <c r="N142" s="27" t="s">
        <v>93</v>
      </c>
      <c r="O142" s="30">
        <v>1317289600</v>
      </c>
      <c r="P142" s="30">
        <v>818176000</v>
      </c>
      <c r="Q142" s="30">
        <v>5130000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1592131200</v>
      </c>
      <c r="J143" s="27" t="s">
        <v>93</v>
      </c>
      <c r="K143" s="30">
        <v>2547409920</v>
      </c>
      <c r="L143" s="27" t="s">
        <v>793</v>
      </c>
      <c r="M143" s="30">
        <v>1592131200</v>
      </c>
      <c r="N143" s="27" t="s">
        <v>93</v>
      </c>
      <c r="O143" s="30">
        <v>2547409920</v>
      </c>
      <c r="P143" s="30">
        <v>1583923200</v>
      </c>
      <c r="Q143" s="30">
        <v>8208000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1935500000</v>
      </c>
      <c r="J144" s="27" t="s">
        <v>93</v>
      </c>
      <c r="K144" s="30">
        <v>3096800000</v>
      </c>
      <c r="L144" s="27" t="s">
        <v>793</v>
      </c>
      <c r="M144" s="30">
        <v>1935500000</v>
      </c>
      <c r="N144" s="27" t="s">
        <v>93</v>
      </c>
      <c r="O144" s="30">
        <v>3096800000</v>
      </c>
      <c r="P144" s="30">
        <v>1918400000</v>
      </c>
      <c r="Q144" s="30">
        <v>17100000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31136400</v>
      </c>
      <c r="J145" s="27" t="s">
        <v>93</v>
      </c>
      <c r="K145" s="30">
        <v>49818240</v>
      </c>
      <c r="L145" s="27" t="s">
        <v>793</v>
      </c>
      <c r="M145" s="30">
        <v>31136400</v>
      </c>
      <c r="N145" s="27" t="s">
        <v>93</v>
      </c>
      <c r="O145" s="30">
        <v>49818240</v>
      </c>
      <c r="P145" s="30">
        <v>30566400</v>
      </c>
      <c r="Q145" s="30">
        <v>570000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592088000</v>
      </c>
      <c r="J146" s="27" t="s">
        <v>93</v>
      </c>
      <c r="K146" s="30">
        <v>947340800</v>
      </c>
      <c r="L146" s="27" t="s">
        <v>793</v>
      </c>
      <c r="M146" s="30">
        <v>592088000</v>
      </c>
      <c r="N146" s="27" t="s">
        <v>93</v>
      </c>
      <c r="O146" s="30">
        <v>947340800</v>
      </c>
      <c r="P146" s="30">
        <v>590720000</v>
      </c>
      <c r="Q146" s="30">
        <v>1368000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206925400</v>
      </c>
      <c r="J147" s="27" t="s">
        <v>93</v>
      </c>
      <c r="K147" s="30">
        <v>331080640</v>
      </c>
      <c r="L147" s="27" t="s">
        <v>793</v>
      </c>
      <c r="M147" s="30">
        <v>206925400</v>
      </c>
      <c r="N147" s="27" t="s">
        <v>93</v>
      </c>
      <c r="O147" s="30">
        <v>331080640</v>
      </c>
      <c r="P147" s="30">
        <v>205888000</v>
      </c>
      <c r="Q147" s="30">
        <v>1037400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256426800</v>
      </c>
      <c r="J148" s="27" t="s">
        <v>93</v>
      </c>
      <c r="K148" s="30">
        <v>410282880</v>
      </c>
      <c r="L148" s="27" t="s">
        <v>793</v>
      </c>
      <c r="M148" s="30">
        <v>256426800</v>
      </c>
      <c r="N148" s="27" t="s">
        <v>93</v>
      </c>
      <c r="O148" s="30">
        <v>410282880</v>
      </c>
      <c r="P148" s="30">
        <v>255628800</v>
      </c>
      <c r="Q148" s="30">
        <v>798000</v>
      </c>
      <c r="R148" s="30">
        <v>0</v>
      </c>
      <c r="S148" s="31">
        <v>0</v>
      </c>
      <c r="T148" s="27" t="s">
        <v>17</v>
      </c>
      <c r="U148" s="27" t="s">
        <v>557</v>
      </c>
      <c r="V148" s="27" t="s">
        <v>807</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192474000</v>
      </c>
      <c r="J149" s="27" t="s">
        <v>93</v>
      </c>
      <c r="K149" s="30">
        <v>307958400</v>
      </c>
      <c r="L149" s="27" t="s">
        <v>793</v>
      </c>
      <c r="M149" s="30">
        <v>192474000</v>
      </c>
      <c r="N149" s="27" t="s">
        <v>93</v>
      </c>
      <c r="O149" s="30">
        <v>307958400</v>
      </c>
      <c r="P149" s="30">
        <v>190080000</v>
      </c>
      <c r="Q149" s="30">
        <v>2394000</v>
      </c>
      <c r="R149" s="30">
        <v>0</v>
      </c>
      <c r="S149" s="31">
        <v>0</v>
      </c>
      <c r="T149" s="27" t="s">
        <v>24</v>
      </c>
      <c r="U149" s="27" t="s">
        <v>24</v>
      </c>
      <c r="V149" s="27" t="s">
        <v>24</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45568000</v>
      </c>
      <c r="J150" s="27" t="s">
        <v>93</v>
      </c>
      <c r="K150" s="30">
        <v>72908800</v>
      </c>
      <c r="L150" s="27" t="s">
        <v>793</v>
      </c>
      <c r="M150" s="30">
        <v>45568000</v>
      </c>
      <c r="N150" s="27" t="s">
        <v>93</v>
      </c>
      <c r="O150" s="30">
        <v>72908800</v>
      </c>
      <c r="P150" s="30">
        <v>45568000</v>
      </c>
      <c r="Q150" s="30">
        <v>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139966000</v>
      </c>
      <c r="J151" s="27" t="s">
        <v>93</v>
      </c>
      <c r="K151" s="30">
        <v>223945600</v>
      </c>
      <c r="L151" s="27" t="s">
        <v>793</v>
      </c>
      <c r="M151" s="30">
        <v>139966000</v>
      </c>
      <c r="N151" s="27" t="s">
        <v>93</v>
      </c>
      <c r="O151" s="30">
        <v>223945600</v>
      </c>
      <c r="P151" s="30">
        <v>137344000</v>
      </c>
      <c r="Q151" s="30">
        <v>2622000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1963220000</v>
      </c>
      <c r="J152" s="27" t="s">
        <v>93</v>
      </c>
      <c r="K152" s="30">
        <v>3141152000</v>
      </c>
      <c r="L152" s="27" t="s">
        <v>793</v>
      </c>
      <c r="M152" s="30">
        <v>1963220000</v>
      </c>
      <c r="N152" s="27" t="s">
        <v>93</v>
      </c>
      <c r="O152" s="30">
        <v>3141152000</v>
      </c>
      <c r="P152" s="30">
        <v>1934720000</v>
      </c>
      <c r="Q152" s="30">
        <v>28500000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3976360</v>
      </c>
      <c r="J153" s="27" t="s">
        <v>93</v>
      </c>
      <c r="K153" s="30">
        <v>6362176</v>
      </c>
      <c r="L153" s="27" t="s">
        <v>793</v>
      </c>
      <c r="M153" s="30">
        <v>3976360</v>
      </c>
      <c r="N153" s="27" t="s">
        <v>93</v>
      </c>
      <c r="O153" s="30">
        <v>6362176</v>
      </c>
      <c r="P153" s="30">
        <v>3919360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26578400</v>
      </c>
      <c r="J154" s="27" t="s">
        <v>93</v>
      </c>
      <c r="K154" s="30">
        <v>42525440</v>
      </c>
      <c r="L154" s="27" t="s">
        <v>793</v>
      </c>
      <c r="M154" s="30">
        <v>26578400</v>
      </c>
      <c r="N154" s="27" t="s">
        <v>93</v>
      </c>
      <c r="O154" s="30">
        <v>42525440</v>
      </c>
      <c r="P154" s="30">
        <v>25894400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996612000</v>
      </c>
      <c r="J155" s="27" t="s">
        <v>93</v>
      </c>
      <c r="K155" s="30">
        <v>1594579200</v>
      </c>
      <c r="L155" s="27" t="s">
        <v>793</v>
      </c>
      <c r="M155" s="30">
        <v>996612000</v>
      </c>
      <c r="N155" s="27" t="s">
        <v>93</v>
      </c>
      <c r="O155" s="30">
        <v>1594579200</v>
      </c>
      <c r="P155" s="30">
        <v>972672000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906176000</v>
      </c>
      <c r="J156" s="27" t="s">
        <v>93</v>
      </c>
      <c r="K156" s="30">
        <v>1449881600</v>
      </c>
      <c r="L156" s="27" t="s">
        <v>793</v>
      </c>
      <c r="M156" s="30">
        <v>906176000</v>
      </c>
      <c r="N156" s="27" t="s">
        <v>93</v>
      </c>
      <c r="O156" s="30">
        <v>1449881600</v>
      </c>
      <c r="P156" s="30">
        <v>895232000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307348000</v>
      </c>
      <c r="J157" s="27" t="s">
        <v>93</v>
      </c>
      <c r="K157" s="30">
        <v>491756800</v>
      </c>
      <c r="L157" s="27" t="s">
        <v>793</v>
      </c>
      <c r="M157" s="30">
        <v>307348000</v>
      </c>
      <c r="N157" s="27" t="s">
        <v>93</v>
      </c>
      <c r="O157" s="30">
        <v>491756800</v>
      </c>
      <c r="P157" s="30">
        <v>300736000</v>
      </c>
      <c r="Q157" s="30">
        <v>6612000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424704000</v>
      </c>
      <c r="J158" s="27" t="s">
        <v>93</v>
      </c>
      <c r="K158" s="30">
        <v>679526400</v>
      </c>
      <c r="L158" s="27" t="s">
        <v>793</v>
      </c>
      <c r="M158" s="30">
        <v>424704000</v>
      </c>
      <c r="N158" s="27" t="s">
        <v>93</v>
      </c>
      <c r="O158" s="30">
        <v>679526400</v>
      </c>
      <c r="P158" s="30">
        <v>424704000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930272000</v>
      </c>
      <c r="J159" s="27" t="s">
        <v>93</v>
      </c>
      <c r="K159" s="30">
        <v>1488435200</v>
      </c>
      <c r="L159" s="27" t="s">
        <v>793</v>
      </c>
      <c r="M159" s="30">
        <v>930272000</v>
      </c>
      <c r="N159" s="27" t="s">
        <v>93</v>
      </c>
      <c r="O159" s="30">
        <v>1488435200</v>
      </c>
      <c r="P159" s="30">
        <v>925952000</v>
      </c>
      <c r="Q159" s="30">
        <v>4320000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113843200</v>
      </c>
      <c r="J160" s="27" t="s">
        <v>93</v>
      </c>
      <c r="K160" s="30">
        <v>182149120</v>
      </c>
      <c r="L160" s="27" t="s">
        <v>793</v>
      </c>
      <c r="M160" s="30">
        <v>113843200</v>
      </c>
      <c r="N160" s="27" t="s">
        <v>93</v>
      </c>
      <c r="O160" s="30">
        <v>182149120</v>
      </c>
      <c r="P160" s="30">
        <v>113843200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222766000</v>
      </c>
      <c r="J161" s="27" t="s">
        <v>93</v>
      </c>
      <c r="K161" s="30">
        <v>356425600</v>
      </c>
      <c r="L161" s="27" t="s">
        <v>793</v>
      </c>
      <c r="M161" s="30">
        <v>222766000</v>
      </c>
      <c r="N161" s="27" t="s">
        <v>93</v>
      </c>
      <c r="O161" s="30">
        <v>356425600</v>
      </c>
      <c r="P161" s="30">
        <v>221056000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805488000</v>
      </c>
      <c r="J162" s="27" t="s">
        <v>93</v>
      </c>
      <c r="K162" s="30">
        <v>1288780800</v>
      </c>
      <c r="L162" s="27" t="s">
        <v>793</v>
      </c>
      <c r="M162" s="30">
        <v>805488000</v>
      </c>
      <c r="N162" s="27" t="s">
        <v>93</v>
      </c>
      <c r="O162" s="30">
        <v>1288780800</v>
      </c>
      <c r="P162" s="30">
        <v>791808000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1054711200</v>
      </c>
      <c r="J163" s="27" t="s">
        <v>93</v>
      </c>
      <c r="K163" s="30">
        <v>1687537920</v>
      </c>
      <c r="L163" s="27" t="s">
        <v>793</v>
      </c>
      <c r="M163" s="30">
        <v>1054711200</v>
      </c>
      <c r="N163" s="27" t="s">
        <v>93</v>
      </c>
      <c r="O163" s="30">
        <v>1687537920</v>
      </c>
      <c r="P163" s="30">
        <v>1047552000</v>
      </c>
      <c r="Q163" s="30">
        <v>7159200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1869525000</v>
      </c>
      <c r="J164" s="27" t="s">
        <v>93</v>
      </c>
      <c r="K164" s="30">
        <v>2991240000</v>
      </c>
      <c r="L164" s="27" t="s">
        <v>793</v>
      </c>
      <c r="M164" s="30">
        <v>1869525000</v>
      </c>
      <c r="N164" s="27" t="s">
        <v>93</v>
      </c>
      <c r="O164" s="30">
        <v>2991240000</v>
      </c>
      <c r="P164" s="30">
        <v>1862400000</v>
      </c>
      <c r="Q164" s="30">
        <v>7125000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769344000</v>
      </c>
      <c r="J165" s="27" t="s">
        <v>93</v>
      </c>
      <c r="K165" s="30">
        <v>1230950400</v>
      </c>
      <c r="L165" s="27" t="s">
        <v>793</v>
      </c>
      <c r="M165" s="30">
        <v>769344000</v>
      </c>
      <c r="N165" s="27" t="s">
        <v>93</v>
      </c>
      <c r="O165" s="30">
        <v>1230950400</v>
      </c>
      <c r="P165" s="30">
        <v>769344000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170792000</v>
      </c>
      <c r="J166" s="27" t="s">
        <v>93</v>
      </c>
      <c r="K166" s="30">
        <v>273267200</v>
      </c>
      <c r="L166" s="27" t="s">
        <v>793</v>
      </c>
      <c r="M166" s="30">
        <v>170792000</v>
      </c>
      <c r="N166" s="27" t="s">
        <v>93</v>
      </c>
      <c r="O166" s="30">
        <v>273267200</v>
      </c>
      <c r="P166" s="30">
        <v>168512000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1408332000</v>
      </c>
      <c r="J167" s="27" t="s">
        <v>93</v>
      </c>
      <c r="K167" s="30">
        <v>2253331200</v>
      </c>
      <c r="L167" s="27" t="s">
        <v>793</v>
      </c>
      <c r="M167" s="30">
        <v>1408332000</v>
      </c>
      <c r="N167" s="27" t="s">
        <v>93</v>
      </c>
      <c r="O167" s="30">
        <v>2253331200</v>
      </c>
      <c r="P167" s="30">
        <v>1391232000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299196000</v>
      </c>
      <c r="J168" s="27" t="s">
        <v>93</v>
      </c>
      <c r="K168" s="30">
        <v>478713600</v>
      </c>
      <c r="L168" s="27" t="s">
        <v>793</v>
      </c>
      <c r="M168" s="30">
        <v>299196000</v>
      </c>
      <c r="N168" s="27" t="s">
        <v>93</v>
      </c>
      <c r="O168" s="30">
        <v>478713600</v>
      </c>
      <c r="P168" s="30">
        <v>297600000</v>
      </c>
      <c r="Q168" s="30">
        <v>1596000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382412000</v>
      </c>
      <c r="J169" s="27" t="s">
        <v>93</v>
      </c>
      <c r="K169" s="30">
        <v>611859200</v>
      </c>
      <c r="L169" s="27" t="s">
        <v>793</v>
      </c>
      <c r="M169" s="30">
        <v>382412000</v>
      </c>
      <c r="N169" s="27" t="s">
        <v>93</v>
      </c>
      <c r="O169" s="30">
        <v>611859200</v>
      </c>
      <c r="P169" s="30">
        <v>379904000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436446000</v>
      </c>
      <c r="J170" s="27" t="s">
        <v>93</v>
      </c>
      <c r="K170" s="30">
        <v>698313600</v>
      </c>
      <c r="L170" s="27" t="s">
        <v>793</v>
      </c>
      <c r="M170" s="30">
        <v>436446000</v>
      </c>
      <c r="N170" s="27" t="s">
        <v>93</v>
      </c>
      <c r="O170" s="30">
        <v>698313600</v>
      </c>
      <c r="P170" s="30">
        <v>432000000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999782000</v>
      </c>
      <c r="J171" s="27" t="s">
        <v>93</v>
      </c>
      <c r="K171" s="30">
        <v>1599651200</v>
      </c>
      <c r="L171" s="27" t="s">
        <v>793</v>
      </c>
      <c r="M171" s="30">
        <v>999782000</v>
      </c>
      <c r="N171" s="27" t="s">
        <v>93</v>
      </c>
      <c r="O171" s="30">
        <v>1599651200</v>
      </c>
      <c r="P171" s="30">
        <v>983936000</v>
      </c>
      <c r="Q171" s="30">
        <v>15846000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1252860000</v>
      </c>
      <c r="J172" s="27" t="s">
        <v>93</v>
      </c>
      <c r="K172" s="30">
        <v>2004576000</v>
      </c>
      <c r="L172" s="27" t="s">
        <v>793</v>
      </c>
      <c r="M172" s="30">
        <v>1252860000</v>
      </c>
      <c r="N172" s="27" t="s">
        <v>93</v>
      </c>
      <c r="O172" s="30">
        <v>2004576000</v>
      </c>
      <c r="P172" s="30">
        <v>1240320000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783771000</v>
      </c>
      <c r="J173" s="27" t="s">
        <v>93</v>
      </c>
      <c r="K173" s="30">
        <v>1254033600</v>
      </c>
      <c r="L173" s="27" t="s">
        <v>793</v>
      </c>
      <c r="M173" s="30">
        <v>783771000</v>
      </c>
      <c r="N173" s="27" t="s">
        <v>93</v>
      </c>
      <c r="O173" s="30">
        <v>1254033600</v>
      </c>
      <c r="P173" s="30">
        <v>777216000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2362620000</v>
      </c>
      <c r="J174" s="27" t="s">
        <v>93</v>
      </c>
      <c r="K174" s="30">
        <v>3780192000</v>
      </c>
      <c r="L174" s="27" t="s">
        <v>793</v>
      </c>
      <c r="M174" s="30">
        <v>2362620000</v>
      </c>
      <c r="N174" s="27" t="s">
        <v>93</v>
      </c>
      <c r="O174" s="30">
        <v>3780192000</v>
      </c>
      <c r="P174" s="30">
        <v>2342784000</v>
      </c>
      <c r="Q174" s="30">
        <v>19836000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1523056000</v>
      </c>
      <c r="J175" s="27" t="s">
        <v>93</v>
      </c>
      <c r="K175" s="30">
        <v>2436889600</v>
      </c>
      <c r="L175" s="27" t="s">
        <v>793</v>
      </c>
      <c r="M175" s="30">
        <v>1523056000</v>
      </c>
      <c r="N175" s="27" t="s">
        <v>93</v>
      </c>
      <c r="O175" s="30">
        <v>2436889600</v>
      </c>
      <c r="P175" s="30">
        <v>1509376000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17161014000</v>
      </c>
      <c r="J176" s="27" t="s">
        <v>93</v>
      </c>
      <c r="K176" s="30">
        <v>27457622400</v>
      </c>
      <c r="L176" s="27" t="s">
        <v>793</v>
      </c>
      <c r="M176" s="30">
        <v>17161014000</v>
      </c>
      <c r="N176" s="27" t="s">
        <v>93</v>
      </c>
      <c r="O176" s="30">
        <v>27457622400</v>
      </c>
      <c r="P176" s="30">
        <v>17045760000</v>
      </c>
      <c r="Q176" s="30">
        <v>115254000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755500000</v>
      </c>
      <c r="J177" s="27" t="s">
        <v>93</v>
      </c>
      <c r="K177" s="30">
        <v>1208800000</v>
      </c>
      <c r="L177" s="27" t="s">
        <v>793</v>
      </c>
      <c r="M177" s="30">
        <v>755500000</v>
      </c>
      <c r="N177" s="27" t="s">
        <v>93</v>
      </c>
      <c r="O177" s="30">
        <v>1208800000</v>
      </c>
      <c r="P177" s="30">
        <v>747520000</v>
      </c>
      <c r="Q177" s="30">
        <v>7980000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1934970000</v>
      </c>
      <c r="J178" s="27" t="s">
        <v>93</v>
      </c>
      <c r="K178" s="30">
        <v>3095952000</v>
      </c>
      <c r="L178" s="27" t="s">
        <v>793</v>
      </c>
      <c r="M178" s="30">
        <v>1934970000</v>
      </c>
      <c r="N178" s="27" t="s">
        <v>93</v>
      </c>
      <c r="O178" s="30">
        <v>3095952000</v>
      </c>
      <c r="P178" s="30">
        <v>1916160000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240759000</v>
      </c>
      <c r="J179" s="27" t="s">
        <v>93</v>
      </c>
      <c r="K179" s="30">
        <v>385214400</v>
      </c>
      <c r="L179" s="27" t="s">
        <v>793</v>
      </c>
      <c r="M179" s="30">
        <v>240759000</v>
      </c>
      <c r="N179" s="27" t="s">
        <v>93</v>
      </c>
      <c r="O179" s="30">
        <v>385214400</v>
      </c>
      <c r="P179" s="30">
        <v>238464000</v>
      </c>
      <c r="Q179" s="30">
        <v>2295000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392036000</v>
      </c>
      <c r="J180" s="27" t="s">
        <v>93</v>
      </c>
      <c r="K180" s="30">
        <v>627257600</v>
      </c>
      <c r="L180" s="27" t="s">
        <v>793</v>
      </c>
      <c r="M180" s="30">
        <v>392036000</v>
      </c>
      <c r="N180" s="27" t="s">
        <v>93</v>
      </c>
      <c r="O180" s="30">
        <v>627257600</v>
      </c>
      <c r="P180" s="30">
        <v>384512000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572772000</v>
      </c>
      <c r="J181" s="27" t="s">
        <v>93</v>
      </c>
      <c r="K181" s="30">
        <v>916435200</v>
      </c>
      <c r="L181" s="27" t="s">
        <v>793</v>
      </c>
      <c r="M181" s="30">
        <v>572772000</v>
      </c>
      <c r="N181" s="27" t="s">
        <v>93</v>
      </c>
      <c r="O181" s="30">
        <v>916435200</v>
      </c>
      <c r="P181" s="30">
        <v>557952000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579840000</v>
      </c>
      <c r="J182" s="27" t="s">
        <v>93</v>
      </c>
      <c r="K182" s="30">
        <v>927744000</v>
      </c>
      <c r="L182" s="27" t="s">
        <v>793</v>
      </c>
      <c r="M182" s="30">
        <v>579840000</v>
      </c>
      <c r="N182" s="27" t="s">
        <v>93</v>
      </c>
      <c r="O182" s="30">
        <v>927744000</v>
      </c>
      <c r="P182" s="30">
        <v>579840000</v>
      </c>
      <c r="Q182" s="30">
        <v>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32487600</v>
      </c>
      <c r="J183" s="27" t="s">
        <v>93</v>
      </c>
      <c r="K183" s="30">
        <v>51980160</v>
      </c>
      <c r="L183" s="27" t="s">
        <v>793</v>
      </c>
      <c r="M183" s="30">
        <v>32487600</v>
      </c>
      <c r="N183" s="27" t="s">
        <v>93</v>
      </c>
      <c r="O183" s="30">
        <v>51980160</v>
      </c>
      <c r="P183" s="30">
        <v>32236800</v>
      </c>
      <c r="Q183" s="30">
        <v>250800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365022000</v>
      </c>
      <c r="J184" s="27" t="s">
        <v>93</v>
      </c>
      <c r="K184" s="30">
        <v>584035200</v>
      </c>
      <c r="L184" s="27" t="s">
        <v>793</v>
      </c>
      <c r="M184" s="30">
        <v>365022000</v>
      </c>
      <c r="N184" s="27" t="s">
        <v>93</v>
      </c>
      <c r="O184" s="30">
        <v>584035200</v>
      </c>
      <c r="P184" s="30">
        <v>360576000</v>
      </c>
      <c r="Q184" s="30">
        <v>4446000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24978100</v>
      </c>
      <c r="J185" s="27" t="s">
        <v>93</v>
      </c>
      <c r="K185" s="30">
        <v>39964960</v>
      </c>
      <c r="L185" s="27" t="s">
        <v>793</v>
      </c>
      <c r="M185" s="30">
        <v>24978100</v>
      </c>
      <c r="N185" s="27" t="s">
        <v>93</v>
      </c>
      <c r="O185" s="30">
        <v>39964960</v>
      </c>
      <c r="P185" s="30">
        <v>24812800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134608800</v>
      </c>
      <c r="J186" s="27" t="s">
        <v>93</v>
      </c>
      <c r="K186" s="30">
        <v>215374080</v>
      </c>
      <c r="L186" s="27" t="s">
        <v>793</v>
      </c>
      <c r="M186" s="30">
        <v>134608800</v>
      </c>
      <c r="N186" s="27" t="s">
        <v>93</v>
      </c>
      <c r="O186" s="30">
        <v>215374080</v>
      </c>
      <c r="P186" s="30">
        <v>132556800</v>
      </c>
      <c r="Q186" s="30">
        <v>2052000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214362600</v>
      </c>
      <c r="J187" s="27" t="s">
        <v>93</v>
      </c>
      <c r="K187" s="30">
        <v>342980160</v>
      </c>
      <c r="L187" s="27" t="s">
        <v>793</v>
      </c>
      <c r="M187" s="30">
        <v>214362600</v>
      </c>
      <c r="N187" s="27" t="s">
        <v>93</v>
      </c>
      <c r="O187" s="30">
        <v>342980160</v>
      </c>
      <c r="P187" s="30">
        <v>211660800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281464000</v>
      </c>
      <c r="J188" s="27" t="s">
        <v>93</v>
      </c>
      <c r="K188" s="30">
        <v>450342400</v>
      </c>
      <c r="L188" s="27" t="s">
        <v>793</v>
      </c>
      <c r="M188" s="30">
        <v>281464000</v>
      </c>
      <c r="N188" s="27" t="s">
        <v>93</v>
      </c>
      <c r="O188" s="30">
        <v>450342400</v>
      </c>
      <c r="P188" s="30">
        <v>278272000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166185200</v>
      </c>
      <c r="J189" s="27" t="s">
        <v>93</v>
      </c>
      <c r="K189" s="30">
        <v>265896320</v>
      </c>
      <c r="L189" s="27" t="s">
        <v>793</v>
      </c>
      <c r="M189" s="30">
        <v>166185200</v>
      </c>
      <c r="N189" s="27" t="s">
        <v>93</v>
      </c>
      <c r="O189" s="30">
        <v>265896320</v>
      </c>
      <c r="P189" s="30">
        <v>164019200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86868100</v>
      </c>
      <c r="J190" s="27" t="s">
        <v>93</v>
      </c>
      <c r="K190" s="30">
        <v>138988960</v>
      </c>
      <c r="L190" s="27" t="s">
        <v>793</v>
      </c>
      <c r="M190" s="30">
        <v>86868100</v>
      </c>
      <c r="N190" s="27" t="s">
        <v>93</v>
      </c>
      <c r="O190" s="30">
        <v>138988960</v>
      </c>
      <c r="P190" s="30">
        <v>86041600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678192500</v>
      </c>
      <c r="J191" s="27" t="s">
        <v>93</v>
      </c>
      <c r="K191" s="30">
        <v>1085108000</v>
      </c>
      <c r="L191" s="27" t="s">
        <v>793</v>
      </c>
      <c r="M191" s="30">
        <v>678192500</v>
      </c>
      <c r="N191" s="27" t="s">
        <v>93</v>
      </c>
      <c r="O191" s="30">
        <v>1085108000</v>
      </c>
      <c r="P191" s="30">
        <v>675200000</v>
      </c>
      <c r="Q191" s="30">
        <v>2992500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191830000</v>
      </c>
      <c r="J192" s="27" t="s">
        <v>93</v>
      </c>
      <c r="K192" s="30">
        <v>306928000</v>
      </c>
      <c r="L192" s="27" t="s">
        <v>793</v>
      </c>
      <c r="M192" s="30">
        <v>191830000</v>
      </c>
      <c r="N192" s="27" t="s">
        <v>93</v>
      </c>
      <c r="O192" s="30">
        <v>306928000</v>
      </c>
      <c r="P192" s="30">
        <v>187840000</v>
      </c>
      <c r="Q192" s="30">
        <v>3990000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163568000</v>
      </c>
      <c r="J193" s="27" t="s">
        <v>93</v>
      </c>
      <c r="K193" s="30">
        <v>261708800</v>
      </c>
      <c r="L193" s="27" t="s">
        <v>793</v>
      </c>
      <c r="M193" s="30">
        <v>163568000</v>
      </c>
      <c r="N193" s="27" t="s">
        <v>93</v>
      </c>
      <c r="O193" s="30">
        <v>261708800</v>
      </c>
      <c r="P193" s="30">
        <v>160832000</v>
      </c>
      <c r="Q193" s="30">
        <v>2736000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450339600</v>
      </c>
      <c r="J194" s="27" t="s">
        <v>93</v>
      </c>
      <c r="K194" s="30">
        <v>720543360</v>
      </c>
      <c r="L194" s="27" t="s">
        <v>793</v>
      </c>
      <c r="M194" s="30">
        <v>450339600</v>
      </c>
      <c r="N194" s="27" t="s">
        <v>93</v>
      </c>
      <c r="O194" s="30">
        <v>720543360</v>
      </c>
      <c r="P194" s="30">
        <v>445209600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485264000</v>
      </c>
      <c r="J195" s="27" t="s">
        <v>93</v>
      </c>
      <c r="K195" s="30">
        <v>776422400</v>
      </c>
      <c r="L195" s="27" t="s">
        <v>793</v>
      </c>
      <c r="M195" s="30">
        <v>485264000</v>
      </c>
      <c r="N195" s="27" t="s">
        <v>93</v>
      </c>
      <c r="O195" s="30">
        <v>776422400</v>
      </c>
      <c r="P195" s="30">
        <v>477056000</v>
      </c>
      <c r="Q195" s="30">
        <v>8208000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472668300</v>
      </c>
      <c r="J196" s="27" t="s">
        <v>93</v>
      </c>
      <c r="K196" s="30">
        <v>756269280</v>
      </c>
      <c r="L196" s="27" t="s">
        <v>793</v>
      </c>
      <c r="M196" s="30">
        <v>472668300</v>
      </c>
      <c r="N196" s="27" t="s">
        <v>93</v>
      </c>
      <c r="O196" s="30">
        <v>756269280</v>
      </c>
      <c r="P196" s="30">
        <v>464716800</v>
      </c>
      <c r="Q196" s="30">
        <v>7951500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75004800</v>
      </c>
      <c r="J197" s="27" t="s">
        <v>93</v>
      </c>
      <c r="K197" s="30">
        <v>120007680</v>
      </c>
      <c r="L197" s="27" t="s">
        <v>793</v>
      </c>
      <c r="M197" s="30">
        <v>75004800</v>
      </c>
      <c r="N197" s="27" t="s">
        <v>93</v>
      </c>
      <c r="O197" s="30">
        <v>120007680</v>
      </c>
      <c r="P197" s="30">
        <v>73728000</v>
      </c>
      <c r="Q197" s="30">
        <v>1276800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1400824500</v>
      </c>
      <c r="J198" s="27" t="s">
        <v>93</v>
      </c>
      <c r="K198" s="30">
        <v>2241319200</v>
      </c>
      <c r="L198" s="27" t="s">
        <v>793</v>
      </c>
      <c r="M198" s="30">
        <v>1400824500</v>
      </c>
      <c r="N198" s="27" t="s">
        <v>93</v>
      </c>
      <c r="O198" s="30">
        <v>2241319200</v>
      </c>
      <c r="P198" s="30">
        <v>1382784000</v>
      </c>
      <c r="Q198" s="30">
        <v>18040500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98625600</v>
      </c>
      <c r="J199" s="27" t="s">
        <v>93</v>
      </c>
      <c r="K199" s="30">
        <v>157800960</v>
      </c>
      <c r="L199" s="27" t="s">
        <v>793</v>
      </c>
      <c r="M199" s="30">
        <v>98625600</v>
      </c>
      <c r="N199" s="27" t="s">
        <v>93</v>
      </c>
      <c r="O199" s="30">
        <v>157800960</v>
      </c>
      <c r="P199" s="30">
        <v>97075200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660342000</v>
      </c>
      <c r="J200" s="27" t="s">
        <v>93</v>
      </c>
      <c r="K200" s="30">
        <v>1056547200</v>
      </c>
      <c r="L200" s="27" t="s">
        <v>793</v>
      </c>
      <c r="M200" s="30">
        <v>660342000</v>
      </c>
      <c r="N200" s="27" t="s">
        <v>93</v>
      </c>
      <c r="O200" s="30">
        <v>1056547200</v>
      </c>
      <c r="P200" s="30">
        <v>654528000</v>
      </c>
      <c r="Q200" s="30">
        <v>5814000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570174000</v>
      </c>
      <c r="J201" s="27" t="s">
        <v>93</v>
      </c>
      <c r="K201" s="30">
        <v>912278400</v>
      </c>
      <c r="L201" s="27" t="s">
        <v>793</v>
      </c>
      <c r="M201" s="30">
        <v>570174000</v>
      </c>
      <c r="N201" s="27" t="s">
        <v>93</v>
      </c>
      <c r="O201" s="30">
        <v>912278400</v>
      </c>
      <c r="P201" s="30">
        <v>567552000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230336000</v>
      </c>
      <c r="J202" s="27" t="s">
        <v>93</v>
      </c>
      <c r="K202" s="30">
        <v>368537600</v>
      </c>
      <c r="L202" s="27" t="s">
        <v>793</v>
      </c>
      <c r="M202" s="30">
        <v>230336000</v>
      </c>
      <c r="N202" s="27" t="s">
        <v>93</v>
      </c>
      <c r="O202" s="30">
        <v>368537600</v>
      </c>
      <c r="P202" s="30">
        <v>230336000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1244824000</v>
      </c>
      <c r="J203" s="27" t="s">
        <v>93</v>
      </c>
      <c r="K203" s="30">
        <v>1991718400</v>
      </c>
      <c r="L203" s="27" t="s">
        <v>793</v>
      </c>
      <c r="M203" s="30">
        <v>1244824000</v>
      </c>
      <c r="N203" s="27" t="s">
        <v>93</v>
      </c>
      <c r="O203" s="30">
        <v>1991718400</v>
      </c>
      <c r="P203" s="30">
        <v>1239808000</v>
      </c>
      <c r="Q203" s="30">
        <v>5016000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72298800</v>
      </c>
      <c r="J204" s="27" t="s">
        <v>93</v>
      </c>
      <c r="K204" s="30">
        <v>115678080</v>
      </c>
      <c r="L204" s="27" t="s">
        <v>793</v>
      </c>
      <c r="M204" s="30">
        <v>72298800</v>
      </c>
      <c r="N204" s="27" t="s">
        <v>93</v>
      </c>
      <c r="O204" s="30">
        <v>115678080</v>
      </c>
      <c r="P204" s="30">
        <v>71500800</v>
      </c>
      <c r="Q204" s="30">
        <v>798000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107440000</v>
      </c>
      <c r="J205" s="27" t="s">
        <v>93</v>
      </c>
      <c r="K205" s="30">
        <v>171904000</v>
      </c>
      <c r="L205" s="27" t="s">
        <v>793</v>
      </c>
      <c r="M205" s="30">
        <v>107440000</v>
      </c>
      <c r="N205" s="27" t="s">
        <v>93</v>
      </c>
      <c r="O205" s="30">
        <v>171904000</v>
      </c>
      <c r="P205" s="30">
        <v>106528000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102225000</v>
      </c>
      <c r="J206" s="27" t="s">
        <v>93</v>
      </c>
      <c r="K206" s="30">
        <v>163560000</v>
      </c>
      <c r="L206" s="27" t="s">
        <v>793</v>
      </c>
      <c r="M206" s="30">
        <v>102225000</v>
      </c>
      <c r="N206" s="27" t="s">
        <v>93</v>
      </c>
      <c r="O206" s="30">
        <v>163560000</v>
      </c>
      <c r="P206" s="30">
        <v>100800000</v>
      </c>
      <c r="Q206" s="30">
        <v>1425000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95628400</v>
      </c>
      <c r="J207" s="27" t="s">
        <v>93</v>
      </c>
      <c r="K207" s="30">
        <v>153005440</v>
      </c>
      <c r="L207" s="27" t="s">
        <v>793</v>
      </c>
      <c r="M207" s="30">
        <v>95628400</v>
      </c>
      <c r="N207" s="27" t="s">
        <v>93</v>
      </c>
      <c r="O207" s="30">
        <v>153005440</v>
      </c>
      <c r="P207" s="30">
        <v>94374400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215043000</v>
      </c>
      <c r="J208" s="27" t="s">
        <v>93</v>
      </c>
      <c r="K208" s="30">
        <v>344068800</v>
      </c>
      <c r="L208" s="27" t="s">
        <v>793</v>
      </c>
      <c r="M208" s="30">
        <v>215043000</v>
      </c>
      <c r="N208" s="27" t="s">
        <v>93</v>
      </c>
      <c r="O208" s="30">
        <v>344068800</v>
      </c>
      <c r="P208" s="30">
        <v>213504000</v>
      </c>
      <c r="Q208" s="30">
        <v>1539000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131296200</v>
      </c>
      <c r="J209" s="27" t="s">
        <v>93</v>
      </c>
      <c r="K209" s="30">
        <v>210073920</v>
      </c>
      <c r="L209" s="27" t="s">
        <v>793</v>
      </c>
      <c r="M209" s="30">
        <v>131296200</v>
      </c>
      <c r="N209" s="27" t="s">
        <v>93</v>
      </c>
      <c r="O209" s="30">
        <v>210073920</v>
      </c>
      <c r="P209" s="30">
        <v>130099200</v>
      </c>
      <c r="Q209" s="30">
        <v>1197000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73523800</v>
      </c>
      <c r="J210" s="27" t="s">
        <v>93</v>
      </c>
      <c r="K210" s="30">
        <v>117638080</v>
      </c>
      <c r="L210" s="27" t="s">
        <v>793</v>
      </c>
      <c r="M210" s="30">
        <v>73523800</v>
      </c>
      <c r="N210" s="27" t="s">
        <v>93</v>
      </c>
      <c r="O210" s="30">
        <v>117638080</v>
      </c>
      <c r="P210" s="30">
        <v>72486400</v>
      </c>
      <c r="Q210" s="30">
        <v>1037400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240528000</v>
      </c>
      <c r="J211" s="27" t="s">
        <v>93</v>
      </c>
      <c r="K211" s="30">
        <v>384844800</v>
      </c>
      <c r="L211" s="27" t="s">
        <v>793</v>
      </c>
      <c r="M211" s="30">
        <v>240528000</v>
      </c>
      <c r="N211" s="27" t="s">
        <v>93</v>
      </c>
      <c r="O211" s="30">
        <v>384844800</v>
      </c>
      <c r="P211" s="30">
        <v>239616000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228478000</v>
      </c>
      <c r="J212" s="27" t="s">
        <v>93</v>
      </c>
      <c r="K212" s="30">
        <v>365564800</v>
      </c>
      <c r="L212" s="27" t="s">
        <v>793</v>
      </c>
      <c r="M212" s="30">
        <v>228478000</v>
      </c>
      <c r="N212" s="27" t="s">
        <v>93</v>
      </c>
      <c r="O212" s="30">
        <v>365564800</v>
      </c>
      <c r="P212" s="30">
        <v>225856000</v>
      </c>
      <c r="Q212" s="30">
        <v>2622000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221451600</v>
      </c>
      <c r="J213" s="27" t="s">
        <v>93</v>
      </c>
      <c r="K213" s="30">
        <v>354322560</v>
      </c>
      <c r="L213" s="27" t="s">
        <v>793</v>
      </c>
      <c r="M213" s="30">
        <v>221451600</v>
      </c>
      <c r="N213" s="27" t="s">
        <v>93</v>
      </c>
      <c r="O213" s="30">
        <v>354322560</v>
      </c>
      <c r="P213" s="30">
        <v>217689600</v>
      </c>
      <c r="Q213" s="30">
        <v>3762000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231837000</v>
      </c>
      <c r="J214" s="27" t="s">
        <v>93</v>
      </c>
      <c r="K214" s="30">
        <v>370939200</v>
      </c>
      <c r="L214" s="27" t="s">
        <v>793</v>
      </c>
      <c r="M214" s="30">
        <v>231837000</v>
      </c>
      <c r="N214" s="27" t="s">
        <v>93</v>
      </c>
      <c r="O214" s="30">
        <v>370939200</v>
      </c>
      <c r="P214" s="30">
        <v>227904000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301356000</v>
      </c>
      <c r="J215" s="27" t="s">
        <v>93</v>
      </c>
      <c r="K215" s="30">
        <v>482169600</v>
      </c>
      <c r="L215" s="27" t="s">
        <v>793</v>
      </c>
      <c r="M215" s="30">
        <v>301356000</v>
      </c>
      <c r="N215" s="27" t="s">
        <v>93</v>
      </c>
      <c r="O215" s="30">
        <v>482169600</v>
      </c>
      <c r="P215" s="30">
        <v>295200000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157478400</v>
      </c>
      <c r="J216" s="27" t="s">
        <v>93</v>
      </c>
      <c r="K216" s="30">
        <v>251965440</v>
      </c>
      <c r="L216" s="27" t="s">
        <v>793</v>
      </c>
      <c r="M216" s="30">
        <v>157478400</v>
      </c>
      <c r="N216" s="27" t="s">
        <v>93</v>
      </c>
      <c r="O216" s="30">
        <v>251965440</v>
      </c>
      <c r="P216" s="30">
        <v>157478400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319812000</v>
      </c>
      <c r="J217" s="27" t="s">
        <v>93</v>
      </c>
      <c r="K217" s="30">
        <v>511699200</v>
      </c>
      <c r="L217" s="27" t="s">
        <v>793</v>
      </c>
      <c r="M217" s="30">
        <v>319812000</v>
      </c>
      <c r="N217" s="27" t="s">
        <v>93</v>
      </c>
      <c r="O217" s="30">
        <v>511699200</v>
      </c>
      <c r="P217" s="30">
        <v>314112000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33983200</v>
      </c>
      <c r="J218" s="27" t="s">
        <v>93</v>
      </c>
      <c r="K218" s="30">
        <v>54373120</v>
      </c>
      <c r="L218" s="27" t="s">
        <v>793</v>
      </c>
      <c r="M218" s="30">
        <v>33983200</v>
      </c>
      <c r="N218" s="27" t="s">
        <v>93</v>
      </c>
      <c r="O218" s="30">
        <v>54373120</v>
      </c>
      <c r="P218" s="30">
        <v>33299200</v>
      </c>
      <c r="Q218" s="30">
        <v>684000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198221000</v>
      </c>
      <c r="J219" s="27" t="s">
        <v>93</v>
      </c>
      <c r="K219" s="30">
        <v>317153600</v>
      </c>
      <c r="L219" s="27" t="s">
        <v>793</v>
      </c>
      <c r="M219" s="30">
        <v>198221000</v>
      </c>
      <c r="N219" s="27" t="s">
        <v>93</v>
      </c>
      <c r="O219" s="30">
        <v>317153600</v>
      </c>
      <c r="P219" s="30">
        <v>195200000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4021440000</v>
      </c>
      <c r="J220" s="27" t="s">
        <v>93</v>
      </c>
      <c r="K220" s="30">
        <v>6434304000</v>
      </c>
      <c r="L220" s="27" t="s">
        <v>793</v>
      </c>
      <c r="M220" s="30">
        <v>4021440000</v>
      </c>
      <c r="N220" s="27" t="s">
        <v>93</v>
      </c>
      <c r="O220" s="30">
        <v>6434304000</v>
      </c>
      <c r="P220" s="30">
        <v>3966720000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288934000</v>
      </c>
      <c r="J221" s="27" t="s">
        <v>93</v>
      </c>
      <c r="K221" s="30">
        <v>462294400</v>
      </c>
      <c r="L221" s="27" t="s">
        <v>793</v>
      </c>
      <c r="M221" s="30">
        <v>288934000</v>
      </c>
      <c r="N221" s="27" t="s">
        <v>93</v>
      </c>
      <c r="O221" s="30">
        <v>462294400</v>
      </c>
      <c r="P221" s="30">
        <v>284032000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7580160</v>
      </c>
      <c r="J222" s="27" t="s">
        <v>93</v>
      </c>
      <c r="K222" s="30">
        <v>12128256</v>
      </c>
      <c r="L222" s="27" t="s">
        <v>793</v>
      </c>
      <c r="M222" s="30">
        <v>7580160</v>
      </c>
      <c r="N222" s="27" t="s">
        <v>93</v>
      </c>
      <c r="O222" s="30">
        <v>12128256</v>
      </c>
      <c r="P222" s="30">
        <v>7580160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34837400</v>
      </c>
      <c r="J223" s="27" t="s">
        <v>93</v>
      </c>
      <c r="K223" s="30">
        <v>55739840</v>
      </c>
      <c r="L223" s="27" t="s">
        <v>793</v>
      </c>
      <c r="M223" s="30">
        <v>34837400</v>
      </c>
      <c r="N223" s="27" t="s">
        <v>93</v>
      </c>
      <c r="O223" s="30">
        <v>55739840</v>
      </c>
      <c r="P223" s="30">
        <v>34438400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32583400</v>
      </c>
      <c r="J224" s="27" t="s">
        <v>93</v>
      </c>
      <c r="K224" s="30">
        <v>52133440</v>
      </c>
      <c r="L224" s="27" t="s">
        <v>793</v>
      </c>
      <c r="M224" s="30">
        <v>32583400</v>
      </c>
      <c r="N224" s="27" t="s">
        <v>93</v>
      </c>
      <c r="O224" s="30">
        <v>52133440</v>
      </c>
      <c r="P224" s="30">
        <v>32070400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172120000</v>
      </c>
      <c r="J225" s="27" t="s">
        <v>93</v>
      </c>
      <c r="K225" s="30">
        <v>275392000</v>
      </c>
      <c r="L225" s="27" t="s">
        <v>793</v>
      </c>
      <c r="M225" s="30">
        <v>172120000</v>
      </c>
      <c r="N225" s="27" t="s">
        <v>93</v>
      </c>
      <c r="O225" s="30">
        <v>275392000</v>
      </c>
      <c r="P225" s="30">
        <v>170752000</v>
      </c>
      <c r="Q225" s="30">
        <v>1368000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146827200</v>
      </c>
      <c r="J226" s="27" t="s">
        <v>93</v>
      </c>
      <c r="K226" s="30">
        <v>234923520</v>
      </c>
      <c r="L226" s="27" t="s">
        <v>793</v>
      </c>
      <c r="M226" s="30">
        <v>146827200</v>
      </c>
      <c r="N226" s="27" t="s">
        <v>93</v>
      </c>
      <c r="O226" s="30">
        <v>234923520</v>
      </c>
      <c r="P226" s="30">
        <v>145459200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94127250</v>
      </c>
      <c r="J227" s="27" t="s">
        <v>93</v>
      </c>
      <c r="K227" s="30">
        <v>150603600</v>
      </c>
      <c r="L227" s="27" t="s">
        <v>793</v>
      </c>
      <c r="M227" s="30">
        <v>94127250</v>
      </c>
      <c r="N227" s="27" t="s">
        <v>93</v>
      </c>
      <c r="O227" s="30">
        <v>150603600</v>
      </c>
      <c r="P227" s="30">
        <v>93216000</v>
      </c>
      <c r="Q227" s="30">
        <v>911250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1480840000</v>
      </c>
      <c r="J228" s="27" t="s">
        <v>93</v>
      </c>
      <c r="K228" s="30">
        <v>2369344000</v>
      </c>
      <c r="L228" s="27" t="s">
        <v>793</v>
      </c>
      <c r="M228" s="30">
        <v>1480840000</v>
      </c>
      <c r="N228" s="27" t="s">
        <v>93</v>
      </c>
      <c r="O228" s="30">
        <v>2369344000</v>
      </c>
      <c r="P228" s="30">
        <v>1469440000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2431455000</v>
      </c>
      <c r="J229" s="27" t="s">
        <v>93</v>
      </c>
      <c r="K229" s="30">
        <v>3890328000</v>
      </c>
      <c r="L229" s="27" t="s">
        <v>793</v>
      </c>
      <c r="M229" s="30">
        <v>2431455000</v>
      </c>
      <c r="N229" s="27" t="s">
        <v>93</v>
      </c>
      <c r="O229" s="30">
        <v>3890328000</v>
      </c>
      <c r="P229" s="30">
        <v>2419200000</v>
      </c>
      <c r="Q229" s="30">
        <v>12255000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713669000</v>
      </c>
      <c r="J230" s="27" t="s">
        <v>93</v>
      </c>
      <c r="K230" s="30">
        <v>1141870400</v>
      </c>
      <c r="L230" s="27" t="s">
        <v>793</v>
      </c>
      <c r="M230" s="30">
        <v>713669000</v>
      </c>
      <c r="N230" s="27" t="s">
        <v>93</v>
      </c>
      <c r="O230" s="30">
        <v>1141870400</v>
      </c>
      <c r="P230" s="30">
        <v>709280000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22710528000</v>
      </c>
      <c r="J231" s="27" t="s">
        <v>93</v>
      </c>
      <c r="K231" s="30">
        <v>36336844800</v>
      </c>
      <c r="L231" s="27" t="s">
        <v>793</v>
      </c>
      <c r="M231" s="30">
        <v>22710528000</v>
      </c>
      <c r="N231" s="27" t="s">
        <v>93</v>
      </c>
      <c r="O231" s="30">
        <v>36336844800</v>
      </c>
      <c r="P231" s="30">
        <v>22606848000</v>
      </c>
      <c r="Q231" s="30">
        <v>103680000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16047816000</v>
      </c>
      <c r="J232" s="27" t="s">
        <v>93</v>
      </c>
      <c r="K232" s="30">
        <v>25676505600</v>
      </c>
      <c r="L232" s="27" t="s">
        <v>793</v>
      </c>
      <c r="M232" s="30">
        <v>16047816000</v>
      </c>
      <c r="N232" s="27" t="s">
        <v>93</v>
      </c>
      <c r="O232" s="30">
        <v>25676505600</v>
      </c>
      <c r="P232" s="30">
        <v>16032768000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1851206202.2431548</v>
      </c>
      <c r="J233" s="27" t="s">
        <v>798</v>
      </c>
      <c r="K233" s="30">
        <v>370241240.44863099</v>
      </c>
      <c r="L233" s="27" t="s">
        <v>794</v>
      </c>
      <c r="M233" s="30">
        <v>1851206202.2431548</v>
      </c>
      <c r="N233" s="27" t="s">
        <v>798</v>
      </c>
      <c r="O233" s="30">
        <v>370241240.44863099</v>
      </c>
      <c r="P233" s="30">
        <v>1851169077.4323499</v>
      </c>
      <c r="Q233" s="30">
        <v>37124.810804737703</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370240966.5822348</v>
      </c>
      <c r="J234" s="27" t="s">
        <v>798</v>
      </c>
      <c r="K234" s="30">
        <v>74048193.31644696</v>
      </c>
      <c r="L234" s="27" t="s">
        <v>794</v>
      </c>
      <c r="M234" s="30">
        <v>370240966.5822348</v>
      </c>
      <c r="N234" s="27" t="s">
        <v>798</v>
      </c>
      <c r="O234" s="30">
        <v>74048193.31644696</v>
      </c>
      <c r="P234" s="30">
        <v>370233815.48646998</v>
      </c>
      <c r="Q234" s="30">
        <v>7151.0957648264002</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355430.30515662034</v>
      </c>
      <c r="J235" s="27" t="s">
        <v>799</v>
      </c>
      <c r="K235" s="30">
        <v>106629.09154698609</v>
      </c>
      <c r="L235" s="27" t="s">
        <v>794</v>
      </c>
      <c r="M235" s="30">
        <v>355430.30515662034</v>
      </c>
      <c r="N235" s="27" t="s">
        <v>799</v>
      </c>
      <c r="O235" s="30">
        <v>106629.09154698609</v>
      </c>
      <c r="P235" s="30">
        <v>355424.46286701201</v>
      </c>
      <c r="Q235" s="30">
        <v>5.8422896082999998</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402081689.70205808</v>
      </c>
      <c r="J236" s="27" t="s">
        <v>799</v>
      </c>
      <c r="K236" s="30">
        <v>120624506.91061743</v>
      </c>
      <c r="L236" s="27" t="s">
        <v>794</v>
      </c>
      <c r="M236" s="30">
        <v>402081689.70205808</v>
      </c>
      <c r="N236" s="27" t="s">
        <v>799</v>
      </c>
      <c r="O236" s="30">
        <v>120624506.91061743</v>
      </c>
      <c r="P236" s="30">
        <v>402073923.61830699</v>
      </c>
      <c r="Q236" s="30">
        <v>7766.0837510545998</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442608</v>
      </c>
      <c r="J237" s="27" t="s">
        <v>35</v>
      </c>
      <c r="K237" s="30">
        <v>0</v>
      </c>
      <c r="L237" s="27" t="s">
        <v>795</v>
      </c>
      <c r="M237" s="30">
        <v>442608</v>
      </c>
      <c r="N237" s="27" t="s">
        <v>35</v>
      </c>
      <c r="O237" s="30">
        <v>0</v>
      </c>
      <c r="P237" s="30">
        <v>442608</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1845430000</v>
      </c>
      <c r="I7" s="19">
        <v>2952688000</v>
      </c>
      <c r="J7" s="19">
        <v>1845430000</v>
      </c>
      <c r="K7" s="19">
        <v>2952688000</v>
      </c>
      <c r="L7" s="20" t="s">
        <v>93</v>
      </c>
      <c r="M7" s="19">
        <v>1845430000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59530000</v>
      </c>
      <c r="I8" s="19">
        <v>95248000</v>
      </c>
      <c r="J8" s="19">
        <v>59530000</v>
      </c>
      <c r="K8" s="19">
        <v>95248000</v>
      </c>
      <c r="L8" s="20" t="s">
        <v>93</v>
      </c>
      <c r="M8" s="19">
        <v>59530000</v>
      </c>
      <c r="N8" s="14" t="s">
        <v>95</v>
      </c>
      <c r="O8" s="21">
        <v>46108</v>
      </c>
      <c r="P8" s="21">
        <v>46184</v>
      </c>
      <c r="Q8" s="22" t="s">
        <v>62</v>
      </c>
      <c r="R8" s="22">
        <v>1</v>
      </c>
      <c r="S8" s="14" t="s">
        <v>62</v>
      </c>
    </row>
    <row r="9" spans="1:21">
      <c r="A9" s="14" t="s">
        <v>40</v>
      </c>
      <c r="B9" s="14" t="s">
        <v>62</v>
      </c>
      <c r="C9" s="14" t="s">
        <v>44</v>
      </c>
      <c r="D9" s="14" t="s">
        <v>47</v>
      </c>
      <c r="E9" s="14" t="s">
        <v>49</v>
      </c>
      <c r="F9" s="14" t="s">
        <v>62</v>
      </c>
      <c r="G9" s="14" t="s">
        <v>89</v>
      </c>
      <c r="H9" s="19">
        <v>178590000</v>
      </c>
      <c r="I9" s="19">
        <v>285744000</v>
      </c>
      <c r="J9" s="19">
        <v>178590000</v>
      </c>
      <c r="K9" s="19">
        <v>285744000</v>
      </c>
      <c r="L9" s="20" t="s">
        <v>93</v>
      </c>
      <c r="M9" s="19">
        <v>178590000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59530000</v>
      </c>
      <c r="I10" s="19">
        <v>95248000</v>
      </c>
      <c r="J10" s="19">
        <v>59530000</v>
      </c>
      <c r="K10" s="19">
        <v>95248000</v>
      </c>
      <c r="L10" s="20" t="s">
        <v>93</v>
      </c>
      <c r="M10" s="19">
        <v>59530000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595300000</v>
      </c>
      <c r="I11" s="19">
        <v>952480000</v>
      </c>
      <c r="J11" s="19">
        <v>595300000</v>
      </c>
      <c r="K11" s="19">
        <v>952480000</v>
      </c>
      <c r="L11" s="20" t="s">
        <v>93</v>
      </c>
      <c r="M11" s="19">
        <v>595300000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476240000</v>
      </c>
      <c r="I12" s="19">
        <v>761984000</v>
      </c>
      <c r="J12" s="19">
        <v>476240000</v>
      </c>
      <c r="K12" s="19">
        <v>761984000</v>
      </c>
      <c r="L12" s="20" t="s">
        <v>93</v>
      </c>
      <c r="M12" s="19">
        <v>476240000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595300000</v>
      </c>
      <c r="I13" s="19">
        <v>952480000</v>
      </c>
      <c r="J13" s="19">
        <v>595300000</v>
      </c>
      <c r="K13" s="19">
        <v>952480000</v>
      </c>
      <c r="L13" s="20" t="s">
        <v>93</v>
      </c>
      <c r="M13" s="19">
        <v>595300000</v>
      </c>
      <c r="N13" s="14" t="s">
        <v>95</v>
      </c>
      <c r="O13" s="21">
        <v>46112</v>
      </c>
      <c r="P13" s="21">
        <v>46184</v>
      </c>
      <c r="Q13" s="22" t="s">
        <v>62</v>
      </c>
      <c r="R13" s="22">
        <v>1</v>
      </c>
      <c r="S13" s="14" t="s">
        <v>62</v>
      </c>
    </row>
    <row r="14" spans="1:21">
      <c r="A14" s="14" t="s">
        <v>40</v>
      </c>
      <c r="B14" s="14" t="s">
        <v>62</v>
      </c>
      <c r="C14" s="14" t="s">
        <v>44</v>
      </c>
      <c r="D14" s="14" t="s">
        <v>47</v>
      </c>
      <c r="E14" s="14" t="s">
        <v>49</v>
      </c>
      <c r="F14" s="14" t="s">
        <v>62</v>
      </c>
      <c r="G14" s="14" t="s">
        <v>89</v>
      </c>
      <c r="H14" s="19">
        <v>238120000</v>
      </c>
      <c r="I14" s="19">
        <v>380992000</v>
      </c>
      <c r="J14" s="19">
        <v>238120000</v>
      </c>
      <c r="K14" s="19">
        <v>380992000</v>
      </c>
      <c r="L14" s="20" t="s">
        <v>93</v>
      </c>
      <c r="M14" s="19">
        <v>238120000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59530000</v>
      </c>
      <c r="I15" s="19">
        <v>95248000</v>
      </c>
      <c r="J15" s="19">
        <v>59530000</v>
      </c>
      <c r="K15" s="19">
        <v>95248000</v>
      </c>
      <c r="L15" s="20" t="s">
        <v>93</v>
      </c>
      <c r="M15" s="19">
        <v>59530000</v>
      </c>
      <c r="N15" s="14" t="s">
        <v>95</v>
      </c>
      <c r="O15" s="21">
        <v>46118</v>
      </c>
      <c r="P15" s="21">
        <v>46184</v>
      </c>
      <c r="Q15" s="22" t="s">
        <v>62</v>
      </c>
      <c r="R15" s="22">
        <v>1</v>
      </c>
      <c r="S15" s="14" t="s">
        <v>62</v>
      </c>
    </row>
    <row r="16" spans="1:21">
      <c r="A16" s="14" t="s">
        <v>40</v>
      </c>
      <c r="B16" s="14" t="s">
        <v>62</v>
      </c>
      <c r="C16" s="14" t="s">
        <v>44</v>
      </c>
      <c r="D16" s="14" t="s">
        <v>47</v>
      </c>
      <c r="E16" s="14" t="s">
        <v>49</v>
      </c>
      <c r="F16" s="14" t="s">
        <v>62</v>
      </c>
      <c r="G16" s="14" t="s">
        <v>89</v>
      </c>
      <c r="H16" s="19">
        <v>59530000</v>
      </c>
      <c r="I16" s="19">
        <v>95248000</v>
      </c>
      <c r="J16" s="19">
        <v>59530000</v>
      </c>
      <c r="K16" s="19">
        <v>95248000</v>
      </c>
      <c r="L16" s="20" t="s">
        <v>93</v>
      </c>
      <c r="M16" s="19">
        <v>59530000</v>
      </c>
      <c r="N16" s="14" t="s">
        <v>95</v>
      </c>
      <c r="O16" s="21">
        <v>46125</v>
      </c>
      <c r="P16" s="21">
        <v>46184</v>
      </c>
      <c r="Q16" s="22" t="s">
        <v>62</v>
      </c>
      <c r="R16" s="22">
        <v>1</v>
      </c>
      <c r="S1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1845430000</v>
      </c>
      <c r="J5" s="20" t="s">
        <v>17</v>
      </c>
      <c r="K5" s="14" t="s">
        <v>56</v>
      </c>
      <c r="L5" s="21">
        <v>46092</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1845430000</v>
      </c>
      <c r="AE5" s="22">
        <v>0.30000000000000004</v>
      </c>
      <c r="AF5" s="19">
        <v>553629000.00000012</v>
      </c>
      <c r="AG5" s="22">
        <v>20</v>
      </c>
      <c r="AH5" s="22">
        <v>80</v>
      </c>
      <c r="AI5" s="19">
        <v>110725800.00000001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59530000</v>
      </c>
      <c r="J6" s="20" t="s">
        <v>17</v>
      </c>
      <c r="K6" s="14" t="s">
        <v>56</v>
      </c>
      <c r="L6" s="21">
        <v>46108</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59530000</v>
      </c>
      <c r="AE6" s="22">
        <v>0.30000000000000004</v>
      </c>
      <c r="AF6" s="19">
        <v>17859000.000000004</v>
      </c>
      <c r="AG6" s="22">
        <v>20</v>
      </c>
      <c r="AH6" s="22">
        <v>80</v>
      </c>
      <c r="AI6" s="19">
        <v>3571800.0000000005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178590000</v>
      </c>
      <c r="J7" s="20" t="s">
        <v>17</v>
      </c>
      <c r="K7" s="14" t="s">
        <v>56</v>
      </c>
      <c r="L7" s="21">
        <v>46108</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178590000</v>
      </c>
      <c r="AE7" s="22">
        <v>0.30000000000000004</v>
      </c>
      <c r="AF7" s="19">
        <v>53577000.000000007</v>
      </c>
      <c r="AG7" s="22">
        <v>20</v>
      </c>
      <c r="AH7" s="22">
        <v>80</v>
      </c>
      <c r="AI7" s="19">
        <v>10715400.000000002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59530000</v>
      </c>
      <c r="J8" s="20" t="s">
        <v>17</v>
      </c>
      <c r="K8" s="14" t="s">
        <v>56</v>
      </c>
      <c r="L8" s="21">
        <v>46111</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59530000</v>
      </c>
      <c r="AE8" s="22">
        <v>0.30000000000000004</v>
      </c>
      <c r="AF8" s="19">
        <v>17859000.000000004</v>
      </c>
      <c r="AG8" s="22">
        <v>20</v>
      </c>
      <c r="AH8" s="22">
        <v>80</v>
      </c>
      <c r="AI8" s="19">
        <v>3571800.0000000005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595300000</v>
      </c>
      <c r="J9" s="20" t="s">
        <v>17</v>
      </c>
      <c r="K9" s="14" t="s">
        <v>56</v>
      </c>
      <c r="L9" s="21">
        <v>46111</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595300000</v>
      </c>
      <c r="AE9" s="22">
        <v>0.30000000000000004</v>
      </c>
      <c r="AF9" s="19">
        <v>178590000.00000003</v>
      </c>
      <c r="AG9" s="22">
        <v>20</v>
      </c>
      <c r="AH9" s="22">
        <v>80</v>
      </c>
      <c r="AI9" s="19">
        <v>35718000.000000007</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476240000</v>
      </c>
      <c r="J10" s="20" t="s">
        <v>17</v>
      </c>
      <c r="K10" s="14" t="s">
        <v>56</v>
      </c>
      <c r="L10" s="21">
        <v>46111</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476240000</v>
      </c>
      <c r="AE10" s="22">
        <v>0.30000000000000004</v>
      </c>
      <c r="AF10" s="19">
        <v>142872000.00000003</v>
      </c>
      <c r="AG10" s="22">
        <v>20</v>
      </c>
      <c r="AH10" s="22">
        <v>80</v>
      </c>
      <c r="AI10" s="19">
        <v>28574400.000000004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595300000</v>
      </c>
      <c r="J11" s="20" t="s">
        <v>17</v>
      </c>
      <c r="K11" s="14" t="s">
        <v>56</v>
      </c>
      <c r="L11" s="21">
        <v>46112</v>
      </c>
      <c r="M11" s="21">
        <v>46184</v>
      </c>
      <c r="N11" s="22">
        <v>0.11506849315068493</v>
      </c>
      <c r="O11" s="22">
        <v>0</v>
      </c>
      <c r="P11" s="22" t="s">
        <v>62</v>
      </c>
      <c r="Q11" s="14" t="s">
        <v>64</v>
      </c>
      <c r="R11" s="22">
        <v>0</v>
      </c>
      <c r="S11" s="22">
        <v>0</v>
      </c>
      <c r="T11" s="14" t="s">
        <v>62</v>
      </c>
      <c r="U11" s="14" t="s">
        <v>62</v>
      </c>
      <c r="V11" s="22" t="s">
        <v>62</v>
      </c>
      <c r="W11" s="22" t="s">
        <v>62</v>
      </c>
      <c r="X11" s="22">
        <v>0.11506849315068493</v>
      </c>
      <c r="Y11" s="14" t="s">
        <v>62</v>
      </c>
      <c r="Z11" s="14" t="s">
        <v>74</v>
      </c>
      <c r="AA11" s="22">
        <v>0</v>
      </c>
      <c r="AB11" s="22">
        <v>1</v>
      </c>
      <c r="AC11" s="22">
        <v>1</v>
      </c>
      <c r="AD11" s="19">
        <v>595300000</v>
      </c>
      <c r="AE11" s="22">
        <v>0.30000000000000004</v>
      </c>
      <c r="AF11" s="19">
        <v>178590000.00000003</v>
      </c>
      <c r="AG11" s="22">
        <v>20</v>
      </c>
      <c r="AH11" s="22">
        <v>80</v>
      </c>
      <c r="AI11" s="19">
        <v>35718000.000000007</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238120000</v>
      </c>
      <c r="J12" s="20" t="s">
        <v>17</v>
      </c>
      <c r="K12" s="14" t="s">
        <v>56</v>
      </c>
      <c r="L12" s="21">
        <v>46112</v>
      </c>
      <c r="M12" s="21">
        <v>46184</v>
      </c>
      <c r="N12" s="22">
        <v>0.11506849315068493</v>
      </c>
      <c r="O12" s="22">
        <v>0</v>
      </c>
      <c r="P12" s="22" t="s">
        <v>62</v>
      </c>
      <c r="Q12" s="14" t="s">
        <v>64</v>
      </c>
      <c r="R12" s="22">
        <v>0</v>
      </c>
      <c r="S12" s="22">
        <v>0</v>
      </c>
      <c r="T12" s="14" t="s">
        <v>62</v>
      </c>
      <c r="U12" s="14" t="s">
        <v>62</v>
      </c>
      <c r="V12" s="22" t="s">
        <v>62</v>
      </c>
      <c r="W12" s="22" t="s">
        <v>62</v>
      </c>
      <c r="X12" s="22">
        <v>0.11506849315068493</v>
      </c>
      <c r="Y12" s="14" t="s">
        <v>62</v>
      </c>
      <c r="Z12" s="14" t="s">
        <v>74</v>
      </c>
      <c r="AA12" s="22">
        <v>0</v>
      </c>
      <c r="AB12" s="22">
        <v>1</v>
      </c>
      <c r="AC12" s="22">
        <v>1</v>
      </c>
      <c r="AD12" s="19">
        <v>238120000</v>
      </c>
      <c r="AE12" s="22">
        <v>0.30000000000000004</v>
      </c>
      <c r="AF12" s="19">
        <v>71436000.000000015</v>
      </c>
      <c r="AG12" s="22">
        <v>20</v>
      </c>
      <c r="AH12" s="22">
        <v>80</v>
      </c>
      <c r="AI12" s="19">
        <v>14287200.000000002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59530000</v>
      </c>
      <c r="J13" s="20" t="s">
        <v>17</v>
      </c>
      <c r="K13" s="14" t="s">
        <v>56</v>
      </c>
      <c r="L13" s="21">
        <v>46118</v>
      </c>
      <c r="M13" s="21">
        <v>46184</v>
      </c>
      <c r="N13" s="22">
        <v>0.11506849315068493</v>
      </c>
      <c r="O13" s="22">
        <v>0</v>
      </c>
      <c r="P13" s="22" t="s">
        <v>62</v>
      </c>
      <c r="Q13" s="14" t="s">
        <v>64</v>
      </c>
      <c r="R13" s="22">
        <v>0</v>
      </c>
      <c r="S13" s="22">
        <v>0</v>
      </c>
      <c r="T13" s="14" t="s">
        <v>62</v>
      </c>
      <c r="U13" s="14" t="s">
        <v>62</v>
      </c>
      <c r="V13" s="22" t="s">
        <v>62</v>
      </c>
      <c r="W13" s="22" t="s">
        <v>62</v>
      </c>
      <c r="X13" s="22">
        <v>0.11506849315068493</v>
      </c>
      <c r="Y13" s="14" t="s">
        <v>62</v>
      </c>
      <c r="Z13" s="14" t="s">
        <v>74</v>
      </c>
      <c r="AA13" s="22">
        <v>0</v>
      </c>
      <c r="AB13" s="22">
        <v>1</v>
      </c>
      <c r="AC13" s="22">
        <v>1</v>
      </c>
      <c r="AD13" s="19">
        <v>59530000</v>
      </c>
      <c r="AE13" s="22">
        <v>0.30000000000000004</v>
      </c>
      <c r="AF13" s="19">
        <v>17859000.000000004</v>
      </c>
      <c r="AG13" s="22">
        <v>20</v>
      </c>
      <c r="AH13" s="22">
        <v>80</v>
      </c>
      <c r="AI13" s="19">
        <v>3571800.0000000005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59530000</v>
      </c>
      <c r="J14" s="20" t="s">
        <v>17</v>
      </c>
      <c r="K14" s="14" t="s">
        <v>56</v>
      </c>
      <c r="L14" s="21">
        <v>46125</v>
      </c>
      <c r="M14" s="21">
        <v>46184</v>
      </c>
      <c r="N14" s="22">
        <v>0.11506849315068493</v>
      </c>
      <c r="O14" s="22">
        <v>0</v>
      </c>
      <c r="P14" s="22" t="s">
        <v>62</v>
      </c>
      <c r="Q14" s="14" t="s">
        <v>64</v>
      </c>
      <c r="R14" s="22">
        <v>0</v>
      </c>
      <c r="S14" s="22">
        <v>0</v>
      </c>
      <c r="T14" s="14" t="s">
        <v>62</v>
      </c>
      <c r="U14" s="14" t="s">
        <v>62</v>
      </c>
      <c r="V14" s="22" t="s">
        <v>62</v>
      </c>
      <c r="W14" s="22" t="s">
        <v>62</v>
      </c>
      <c r="X14" s="22">
        <v>0.11506849315068493</v>
      </c>
      <c r="Y14" s="14" t="s">
        <v>62</v>
      </c>
      <c r="Z14" s="14" t="s">
        <v>74</v>
      </c>
      <c r="AA14" s="22">
        <v>0</v>
      </c>
      <c r="AB14" s="22">
        <v>1</v>
      </c>
      <c r="AC14" s="22">
        <v>1</v>
      </c>
      <c r="AD14" s="19">
        <v>59530000</v>
      </c>
      <c r="AE14" s="22">
        <v>0.30000000000000004</v>
      </c>
      <c r="AF14" s="19">
        <v>17859000.000000004</v>
      </c>
      <c r="AG14" s="22">
        <v>20</v>
      </c>
      <c r="AH14" s="22">
        <v>80</v>
      </c>
      <c r="AI14" s="19">
        <v>3571800.0000000005</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7642185.2639999995</v>
      </c>
      <c r="G4" s="9" t="s">
        <v>17</v>
      </c>
      <c r="H4" s="8">
        <v>382109263.19999999</v>
      </c>
      <c r="I4" s="8">
        <v>22909188</v>
      </c>
      <c r="J4" s="8">
        <v>194109712</v>
      </c>
      <c r="K4" s="8">
        <v>250026000</v>
      </c>
      <c r="L4" s="11" t="s">
        <v>24</v>
      </c>
      <c r="M4" s="8">
        <v>0</v>
      </c>
      <c r="N4" s="8">
        <v>0</v>
      </c>
      <c r="O4" s="8">
        <v>0</v>
      </c>
      <c r="P4" s="12">
        <v>1.4</v>
      </c>
      <c r="Q4" s="12">
        <v>0.05</v>
      </c>
      <c r="R4" s="12">
        <v>1</v>
      </c>
      <c r="S4" s="8">
        <v>217018900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2026-05-19T00:58:02Z</dcterms:modified>
</cp:coreProperties>
</file>